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450" windowWidth="16275" windowHeight="9990" tabRatio="821"/>
  </bookViews>
  <sheets>
    <sheet name="Contents" sheetId="22" r:id="rId1"/>
    <sheet name="Definitions &amp; Notes" sheetId="21" r:id="rId2"/>
    <sheet name="Overview" sheetId="38" r:id="rId3"/>
    <sheet name="CARS Medicaid" sheetId="19" r:id="rId4"/>
    <sheet name="CARS CHIP" sheetId="20" r:id="rId5"/>
    <sheet name="E1 Service" sheetId="1" r:id="rId6"/>
    <sheet name="E_1a" sheetId="3" r:id="rId7"/>
    <sheet name="E_1b" sheetId="7" r:id="rId8"/>
    <sheet name="E_1c" sheetId="5" r:id="rId9"/>
    <sheet name="E2 Eligibility" sheetId="9" r:id="rId10"/>
    <sheet name="E_2a" sheetId="23" r:id="rId11"/>
    <sheet name="E_2b" sheetId="25" r:id="rId12"/>
    <sheet name="E_2c" sheetId="26" r:id="rId13"/>
    <sheet name="E3 Age Group" sheetId="13" r:id="rId14"/>
    <sheet name="E_3a" sheetId="29" r:id="rId15"/>
    <sheet name="E_3b" sheetId="30" r:id="rId16"/>
    <sheet name="E_3c" sheetId="31" r:id="rId17"/>
    <sheet name="E4 Region" sheetId="11" r:id="rId18"/>
    <sheet name="E_4a" sheetId="35" r:id="rId19"/>
    <sheet name="E_4b" sheetId="36" r:id="rId20"/>
    <sheet name="E_4c" sheetId="37" r:id="rId21"/>
    <sheet name="R1 Service" sheetId="41" r:id="rId22"/>
    <sheet name="R1_a" sheetId="42" r:id="rId23"/>
    <sheet name="R1_b" sheetId="43" r:id="rId24"/>
    <sheet name="R1_c" sheetId="44" r:id="rId25"/>
    <sheet name="R2 Eligibility" sheetId="45" r:id="rId26"/>
    <sheet name="R_2a" sheetId="46" r:id="rId27"/>
    <sheet name="R_2b" sheetId="47" r:id="rId28"/>
    <sheet name="R_2c" sheetId="48" r:id="rId29"/>
    <sheet name="R3 Age Group" sheetId="49" r:id="rId30"/>
    <sheet name="R_3a" sheetId="50" r:id="rId31"/>
    <sheet name="R_3b" sheetId="51" r:id="rId32"/>
    <sheet name="R_3c" sheetId="52" r:id="rId33"/>
    <sheet name="R4 Region" sheetId="53" r:id="rId34"/>
    <sheet name="R_4a" sheetId="54" r:id="rId35"/>
    <sheet name="R_4b" sheetId="55" r:id="rId36"/>
    <sheet name="R_4c" sheetId="56" r:id="rId37"/>
  </sheets>
  <externalReferences>
    <externalReference r:id="rId38"/>
    <externalReference r:id="rId39"/>
    <externalReference r:id="rId40"/>
    <externalReference r:id="rId41"/>
    <externalReference r:id="rId42"/>
    <externalReference r:id="rId43"/>
  </externalReferences>
  <definedNames>
    <definedName name="\A" localSheetId="2">#REF!</definedName>
    <definedName name="\A">#REF!</definedName>
    <definedName name="\B" localSheetId="2">#REF!</definedName>
    <definedName name="\B">#REF!</definedName>
    <definedName name="_xlnm._FilterDatabase" localSheetId="6" hidden="1">E_1a!$B$1:$K$467</definedName>
    <definedName name="_xlnm._FilterDatabase" localSheetId="7" hidden="1">E_1b!$A$1:$K$377</definedName>
    <definedName name="_xlnm._FilterDatabase" localSheetId="8" hidden="1">E_1c!$A$2:$K$465</definedName>
    <definedName name="age" localSheetId="2">'[1]Type of Service List'!#REF!</definedName>
    <definedName name="age">'[1]Type of Service List'!#REF!</definedName>
    <definedName name="Back_eligSum_a1" localSheetId="2">#REF!</definedName>
    <definedName name="Back_eligSum_a1">#REF!</definedName>
    <definedName name="Cap_Enroll_Notes" localSheetId="2">'[2]CAP ENROLL'!$A$134:$D$135</definedName>
    <definedName name="Cap_Enroll_Notes">'[2]CAP ENROLL'!$A$134:$D$135</definedName>
    <definedName name="category" localSheetId="2">'[1]Type of Service List'!#REF!</definedName>
    <definedName name="category">'[1]Type of Service List'!#REF!</definedName>
    <definedName name="COSElig446_exp">#REF!</definedName>
    <definedName name="COSReg456_exp">#REF!</definedName>
    <definedName name="COSReg456_rcp">#REF!</definedName>
    <definedName name="E_2_1">E_2a!$A$1:$G$403</definedName>
    <definedName name="E_2b">E_2b!$A$1:$G$67</definedName>
    <definedName name="E_2c">E_2c!$A$1:$G$90</definedName>
    <definedName name="E_3a">E_3a!$A$1:$G$320</definedName>
    <definedName name="E_3b">E_3b!$A$1:$G$78</definedName>
    <definedName name="E_3c">E_3c!$A$1:$G$65</definedName>
    <definedName name="E_4a">E_4a!$A$1:$G$409</definedName>
    <definedName name="E_4b">E_4b!$A$1:$G$98</definedName>
    <definedName name="E_4c">E_4c!$A$1:$G$66</definedName>
    <definedName name="ELIG_DESIG" localSheetId="2">'[3]Type of Service List'!$C$1:$C$62</definedName>
    <definedName name="ELIG_DESIG">'[3]Type of Service List'!$C$1:$C$62</definedName>
    <definedName name="Elig_sum_month" localSheetId="2">#REF!</definedName>
    <definedName name="Elig_sum_month">#REF!</definedName>
    <definedName name="Elig_sum_pop_rpt" localSheetId="2">#REF!</definedName>
    <definedName name="Elig_sum_pop_rpt">#REF!</definedName>
    <definedName name="Eligby_Pd_Notes" localSheetId="2">#REF!</definedName>
    <definedName name="Eligby_Pd_Notes">#REF!</definedName>
    <definedName name="Eligsum_Notes1" localSheetId="2">#REF!+#REF!:'[4]Chapter 2 Directory'!$H$37</definedName>
    <definedName name="Eligsum_Notes1">#REF!+#REF!:'[4]Chapter 2 Directory'!$H$37</definedName>
    <definedName name="Eligsum_Notes2" localSheetId="2">#REF!</definedName>
    <definedName name="Eligsum_Notes2">#REF!</definedName>
    <definedName name="Invoice_Type_Provider_Class" localSheetId="2">'[1]Type of Service List'!#REF!</definedName>
    <definedName name="Invoice_Type_Provider_Class">'[1]Type of Service List'!#REF!</definedName>
    <definedName name="Monelig_Notes" localSheetId="2">#REF!</definedName>
    <definedName name="Monelig_Notes">#REF!</definedName>
    <definedName name="_xlnm.Print_Area" localSheetId="0">Contents!$A$1:$E$60</definedName>
    <definedName name="_xlnm.Print_Area" localSheetId="1">'Definitions &amp; Notes'!$A$1:$I$171</definedName>
    <definedName name="_xlnm.Print_Area" localSheetId="2">Overview!$A$1:$M$91</definedName>
    <definedName name="_xlnm.Print_Titles" localSheetId="1">'Definitions &amp; Notes'!$1:$1</definedName>
    <definedName name="_xlnm.Print_Titles" localSheetId="6">E_1a!$1:$1</definedName>
    <definedName name="_xlnm.Print_Titles" localSheetId="7">E_1b!$1:$1</definedName>
    <definedName name="_xlnm.Print_Titles" localSheetId="8">E_1c!$1:$1</definedName>
    <definedName name="_xlnm.Print_Titles" localSheetId="10">E_2a!$1:$1</definedName>
    <definedName name="_xlnm.Print_Titles" localSheetId="11">E_2b!$1:$1</definedName>
    <definedName name="_xlnm.Print_Titles" localSheetId="12">E_2c!$1:$1</definedName>
    <definedName name="_xlnm.Print_Titles" localSheetId="14">E_3a!$1:$1</definedName>
    <definedName name="_xlnm.Print_Titles" localSheetId="15">E_3b!$1:$1</definedName>
    <definedName name="_xlnm.Print_Titles" localSheetId="16">E_3c!$1:$1</definedName>
    <definedName name="_xlnm.Print_Titles" localSheetId="18">E_4a!$1:$1</definedName>
    <definedName name="_xlnm.Print_Titles" localSheetId="19">E_4b!$1:$1</definedName>
    <definedName name="_xlnm.Print_Titles" localSheetId="20">E_4c!$1:$1</definedName>
    <definedName name="_xlnm.Print_Titles" localSheetId="5">'E1 Service'!$1:$1</definedName>
    <definedName name="_xlnm.Print_Titles" localSheetId="26">R_2a!$1:$1</definedName>
    <definedName name="_xlnm.Print_Titles" localSheetId="27">R_2b!$1:$1</definedName>
    <definedName name="_xlnm.Print_Titles" localSheetId="28">R_2c!$1:$1</definedName>
    <definedName name="_xlnm.Print_Titles" localSheetId="30">R_3a!$1:$1</definedName>
    <definedName name="_xlnm.Print_Titles" localSheetId="31">R_3b!$1:$1</definedName>
    <definedName name="_xlnm.Print_Titles" localSheetId="32">R_3c!$1:$1</definedName>
    <definedName name="_xlnm.Print_Titles" localSheetId="34">R_4a!$1:$1</definedName>
    <definedName name="_xlnm.Print_Titles" localSheetId="35">R_4b!$1:$1</definedName>
    <definedName name="_xlnm.Print_Titles" localSheetId="22">'R1_a'!$1:$1</definedName>
    <definedName name="_xlnm.Print_Titles" localSheetId="23">'R1_b'!$1:$1</definedName>
    <definedName name="_xlnm.Print_Titles" localSheetId="24">'R1_c'!$1:$1</definedName>
    <definedName name="R_2_1">R_2a!$A$1:$G$403</definedName>
    <definedName name="R_2b">R_2b!$A$1:$G$70</definedName>
    <definedName name="R_2c">R_2c!$A$1:$G$90</definedName>
    <definedName name="R_3a">R_3a!$A$1:$G$320</definedName>
    <definedName name="R_3b">R_3b!$A$1:$G$78</definedName>
    <definedName name="R_3c">R_3c!$A$1:$G$65</definedName>
    <definedName name="R_4a">R_4a!$A$1:$G$409</definedName>
    <definedName name="R_4b">R_4b!$A$1:$G$98</definedName>
    <definedName name="R_4c">R_4c!$A$1:$G$66</definedName>
    <definedName name="TABLE1_1_EXP">E_1a!$B$10:$K$467</definedName>
    <definedName name="TABLE1_1_RCP">'R1_a'!$B$1:$K$466</definedName>
    <definedName name="TABLE1_2_EXP">E_1c!$B$1:$K$465</definedName>
    <definedName name="TABLE1_2_RCP">'R1_c'!$B$1:$K$465</definedName>
    <definedName name="TABLE1_3_EXP">E_1b!$B$1:$K$377</definedName>
    <definedName name="TABLE1_3_RCP">'R1_b'!$B$1:$K$377</definedName>
    <definedName name="TABLE1_EXP">'E1 Service'!$B$1:$J$66</definedName>
    <definedName name="TABLE1_RCP">'R1 Service'!$B$1:$J$66</definedName>
    <definedName name="TABLE1a_EXP">'[5]1A Medicaid Exp'!$B$1:$J$66</definedName>
    <definedName name="TABLE1a_RCP">'[5]1A Medicaid Rcp'!$B$1:$J$66</definedName>
    <definedName name="TABLE1b_EXP">'[5]1B CHIP Exp'!$B$1:$J$55</definedName>
    <definedName name="TABLE1b_RCP">'[5]1B CHIP Rcp'!$B$1:$J$55</definedName>
    <definedName name="TABLE2_EXP">'E2 Eligibility'!$A$1:$F$13</definedName>
    <definedName name="TABLE2_RCP">'R2 Eligibility'!$A$1:$F$13</definedName>
    <definedName name="TABLE3_EXP">'E4 Region'!$A$1:$F$10</definedName>
    <definedName name="TABLE3_RCP">'R4 Region'!$A$1:$F$10</definedName>
    <definedName name="TABLE4_EXP">'E3 Age Group'!$A$1:$F$9</definedName>
    <definedName name="TABLE4_RCP">'R3 Age Group'!$A$1:$F$9</definedName>
    <definedName name="Time_Notes" localSheetId="2">[6]TIME!$A$147:$D$147</definedName>
    <definedName name="Time_Notes">[6]TIME!$A$147:$D$147</definedName>
    <definedName name="Type_of_Service" localSheetId="2">'[1]Type of Service List'!#REF!</definedName>
    <definedName name="Type_of_Service">'[1]Type of Service List'!#REF!</definedName>
  </definedNames>
  <calcPr calcId="145621"/>
</workbook>
</file>

<file path=xl/calcChain.xml><?xml version="1.0" encoding="utf-8"?>
<calcChain xmlns="http://schemas.openxmlformats.org/spreadsheetml/2006/main">
  <c r="M11" i="38" l="1"/>
  <c r="M9" i="38" s="1"/>
  <c r="M10" i="38"/>
  <c r="G2" i="20" l="1"/>
  <c r="G2" i="19"/>
  <c r="D63" i="38" l="1"/>
  <c r="E63" i="38"/>
  <c r="F63" i="38"/>
  <c r="G63" i="38"/>
  <c r="E41" i="38" l="1"/>
  <c r="F41" i="38"/>
  <c r="E40" i="38"/>
  <c r="F40" i="38"/>
  <c r="L53" i="38" l="1"/>
  <c r="L54" i="38" l="1"/>
  <c r="L55" i="38"/>
  <c r="M7" i="38" l="1"/>
  <c r="M5" i="38" s="1"/>
  <c r="M20" i="38"/>
  <c r="M13" i="38" s="1"/>
  <c r="D9" i="38" l="1"/>
  <c r="E9" i="38"/>
  <c r="F9" i="38"/>
  <c r="G9" i="38"/>
  <c r="H9" i="38"/>
  <c r="I9" i="38"/>
  <c r="J9" i="38"/>
  <c r="K9" i="38"/>
  <c r="L9" i="38"/>
  <c r="C9" i="38"/>
  <c r="D5" i="38"/>
  <c r="E5" i="38"/>
  <c r="F5" i="38"/>
  <c r="G5" i="38"/>
  <c r="H5" i="38"/>
  <c r="I5" i="38"/>
  <c r="J5" i="38"/>
  <c r="K5" i="38"/>
  <c r="L5" i="38"/>
  <c r="C5" i="38"/>
  <c r="D13" i="38"/>
  <c r="E13" i="38"/>
  <c r="F13" i="38"/>
  <c r="G13" i="38"/>
  <c r="H13" i="38"/>
  <c r="I13" i="38"/>
  <c r="J13" i="38"/>
  <c r="K13" i="38"/>
  <c r="L13" i="38"/>
  <c r="C13" i="38"/>
</calcChain>
</file>

<file path=xl/sharedStrings.xml><?xml version="1.0" encoding="utf-8"?>
<sst xmlns="http://schemas.openxmlformats.org/spreadsheetml/2006/main" count="12769" uniqueCount="668">
  <si>
    <t/>
  </si>
  <si>
    <t>Capitated Care</t>
  </si>
  <si>
    <t>MCO</t>
  </si>
  <si>
    <t>MCO Capitation Payments - LIFC</t>
  </si>
  <si>
    <t>MCO Capitation Payments - ABD</t>
  </si>
  <si>
    <t>MCO Capitation Payments - CCC</t>
  </si>
  <si>
    <t>PACE</t>
  </si>
  <si>
    <t>Acute Care</t>
  </si>
  <si>
    <t>General Medical Services</t>
  </si>
  <si>
    <t>Inpatient Hospital</t>
  </si>
  <si>
    <t>Outpatient Hospital</t>
  </si>
  <si>
    <t>Prescribed Drugs</t>
  </si>
  <si>
    <t>Lab/X-ray</t>
  </si>
  <si>
    <t>Physicians</t>
  </si>
  <si>
    <t>Other Practitioners</t>
  </si>
  <si>
    <t>Clinic Services</t>
  </si>
  <si>
    <t>EPSDT Screenings</t>
  </si>
  <si>
    <t>Early Intervention Services</t>
  </si>
  <si>
    <t>School-Based Services</t>
  </si>
  <si>
    <t>Mental Health Clinics</t>
  </si>
  <si>
    <t>Dental</t>
  </si>
  <si>
    <t>Home Health</t>
  </si>
  <si>
    <t>Hospice Benefits</t>
  </si>
  <si>
    <t>Durable Medical Equipment</t>
  </si>
  <si>
    <t>Emergency Transportation</t>
  </si>
  <si>
    <t>Non-Emergency Transportation</t>
  </si>
  <si>
    <t>Health Insurance Premium Payments</t>
  </si>
  <si>
    <t>Medicare Premiums Part A&amp;B</t>
  </si>
  <si>
    <t>Medicare Premiums Part D Clawback</t>
  </si>
  <si>
    <t>Long-Term Care</t>
  </si>
  <si>
    <t>Institutional Services</t>
  </si>
  <si>
    <t>ICF/ID Facilities - Public</t>
  </si>
  <si>
    <t>ICF/ID Facilities - Private</t>
  </si>
  <si>
    <t>Nursing Facility</t>
  </si>
  <si>
    <t>Community-Based Services</t>
  </si>
  <si>
    <t>ACR Intensive Assisted Living</t>
  </si>
  <si>
    <t>Adult Day Care Services</t>
  </si>
  <si>
    <t>Attendant Care- Agency Directed</t>
  </si>
  <si>
    <t>Attendant Care- Consumer Directed</t>
  </si>
  <si>
    <t>Consumer Direction Facilitation</t>
  </si>
  <si>
    <t>Skilled/Private Duty Nursing</t>
  </si>
  <si>
    <t>EPSDT Skilled Nursing</t>
  </si>
  <si>
    <t>Habilitation Services</t>
  </si>
  <si>
    <t>Other Waiver Services</t>
  </si>
  <si>
    <t>Case Management</t>
  </si>
  <si>
    <t>DD Case Management</t>
  </si>
  <si>
    <t>ID/MR Case Management</t>
  </si>
  <si>
    <t>Mental Health Case Management</t>
  </si>
  <si>
    <t>Maternal/Infant Care Case Management</t>
  </si>
  <si>
    <t>Treatment Foster Care Case Management</t>
  </si>
  <si>
    <t>Mental Health Services</t>
  </si>
  <si>
    <t>Mental Hospital - State</t>
  </si>
  <si>
    <t>Mental Hospital - Private</t>
  </si>
  <si>
    <t>Residential Treatment Centers - Level C</t>
  </si>
  <si>
    <t>Intensive In-Home Treatment</t>
  </si>
  <si>
    <t>Therapeutic Day Treatment</t>
  </si>
  <si>
    <t>Mental Health Skill Building Services</t>
  </si>
  <si>
    <t>Other Behavioral Health Services</t>
  </si>
  <si>
    <t>Residential Treatment Centers - Level A/B</t>
  </si>
  <si>
    <t>EPSDT Specialty Services</t>
  </si>
  <si>
    <t>Low Income Children</t>
  </si>
  <si>
    <t>Low Income Adults</t>
  </si>
  <si>
    <t>Pregnant Women</t>
  </si>
  <si>
    <t>Foster Care</t>
  </si>
  <si>
    <t>FAMIS</t>
  </si>
  <si>
    <t>FAMIS PW</t>
  </si>
  <si>
    <t>MCHIP</t>
  </si>
  <si>
    <t>Aged</t>
  </si>
  <si>
    <t>Disabled</t>
  </si>
  <si>
    <t>Plan First</t>
  </si>
  <si>
    <t>QMB Only</t>
  </si>
  <si>
    <t>Central</t>
  </si>
  <si>
    <t>Hampton Roads</t>
  </si>
  <si>
    <t>Northern</t>
  </si>
  <si>
    <t>Eastern</t>
  </si>
  <si>
    <t>Southside</t>
  </si>
  <si>
    <t>West Central</t>
  </si>
  <si>
    <t>Valley</t>
  </si>
  <si>
    <t>Southwest</t>
  </si>
  <si>
    <t>00 Under 1</t>
  </si>
  <si>
    <t>01 to 05</t>
  </si>
  <si>
    <t>06 to 18</t>
  </si>
  <si>
    <t>19 to 20</t>
  </si>
  <si>
    <t>21 to 44</t>
  </si>
  <si>
    <t>45 to 64</t>
  </si>
  <si>
    <t>65 and over</t>
  </si>
  <si>
    <t>Total Expenditures</t>
  </si>
  <si>
    <t>Expenditures
SFY 2010</t>
  </si>
  <si>
    <t>Expenditures
SFY 2011</t>
  </si>
  <si>
    <t>Expenditures
SFY 2012</t>
  </si>
  <si>
    <t>Expenditures
SFY 2013</t>
  </si>
  <si>
    <t>Expenditures
SFY 2014</t>
  </si>
  <si>
    <t>Expenditures by Service Category</t>
  </si>
  <si>
    <t>Data Not Available</t>
  </si>
  <si>
    <t>Expenditures by Service Category and 
     Eligibility Category</t>
  </si>
  <si>
    <t>Expenditures by Service Category and Region</t>
  </si>
  <si>
    <t>No Data Available</t>
  </si>
  <si>
    <t>Expenditures by Eligibility Category</t>
  </si>
  <si>
    <t>Expenditures by Age Group</t>
  </si>
  <si>
    <t>Expenditures by Region</t>
  </si>
  <si>
    <t>Expenditures by Service Category and Age Group</t>
  </si>
  <si>
    <t>MCO Rx Rebates</t>
  </si>
  <si>
    <t>Rx Rebates</t>
  </si>
  <si>
    <t>Inpatient Hospital - DSH Payments</t>
  </si>
  <si>
    <t>Inpatient Hospital - PSP</t>
  </si>
  <si>
    <t>Program for All-Inclusive Care for Elderly</t>
  </si>
  <si>
    <t>Adults aged 65 and older under 80% of the Federal Poverty Limit (FPL) or needing Long Term Care</t>
  </si>
  <si>
    <t>Family Access to Medical Insurance Security program for children below 200% FPL</t>
  </si>
  <si>
    <t>Family Access to Medical Insurance Security program for pregnant women below 200% FPL (FAMIS MOMS)</t>
  </si>
  <si>
    <t>Includes Psychosocial Rehabilitation, Crisis Intervention and Stabilization and Intensive Community Treatment</t>
  </si>
  <si>
    <t>Case Management for the Intellectual Disability Waiver (ID Waiver)</t>
  </si>
  <si>
    <t>Local Community Service Board provided mental health case management</t>
  </si>
  <si>
    <t>Traditional mental health care provided by designated community mental health clinics</t>
  </si>
  <si>
    <t>Comprehensive, routine and reassessment visits; consumer and management training</t>
  </si>
  <si>
    <t>School based health clinic and laboratory services; special education</t>
  </si>
  <si>
    <t>Skilled Nursing Facilities and Intermediate Care Facilities</t>
  </si>
  <si>
    <t>Expenditures by Eligibility Category and Service Category</t>
  </si>
  <si>
    <t>Expenditures by Eligibility Category and Age Group</t>
  </si>
  <si>
    <t>Expenditures by Eligibility Category and Region</t>
  </si>
  <si>
    <t>Expenditures by Age Group and Service Category</t>
  </si>
  <si>
    <t>Expenditures by Age Group and Eligibility Category</t>
  </si>
  <si>
    <t>Expenditures by Age Group and Region</t>
  </si>
  <si>
    <t>Expenditures by Region and Service Category</t>
  </si>
  <si>
    <t>Expenditures by Region and Eligibility Category</t>
  </si>
  <si>
    <t>Expenditures by Region and Age Group</t>
  </si>
  <si>
    <t>Fee-For-Service (FFS) Care</t>
  </si>
  <si>
    <t>Program ended SFY 2011</t>
  </si>
  <si>
    <t>Managed Care Organization</t>
  </si>
  <si>
    <t>LIFC</t>
  </si>
  <si>
    <t>Low-Income Families and Children</t>
  </si>
  <si>
    <t>ABD</t>
  </si>
  <si>
    <t>Aged, Blind and Disabled</t>
  </si>
  <si>
    <t>EPSDT</t>
  </si>
  <si>
    <t>Early and Periodic Screening, Diagnostic, and Treatment</t>
  </si>
  <si>
    <t>CARS</t>
  </si>
  <si>
    <t>CCC</t>
  </si>
  <si>
    <t>Commonwealth Coordinated Care</t>
  </si>
  <si>
    <t>Commonwealth Accounting and Reporting System</t>
  </si>
  <si>
    <t>DME</t>
  </si>
  <si>
    <t>HIPP</t>
  </si>
  <si>
    <t>ICF/ID</t>
  </si>
  <si>
    <t>Intermediate Care Facilities for the Intellectually Disabled</t>
  </si>
  <si>
    <t>ID</t>
  </si>
  <si>
    <t>TECH</t>
  </si>
  <si>
    <t>Technology Assisted Waiver</t>
  </si>
  <si>
    <t>ABA</t>
  </si>
  <si>
    <t>Applied Behavioral Analysis</t>
  </si>
  <si>
    <t>FFS</t>
  </si>
  <si>
    <t>Fee-for-Service</t>
  </si>
  <si>
    <t>QMB</t>
  </si>
  <si>
    <t>Qualified Medicare Beneficiary</t>
  </si>
  <si>
    <t>SLMB</t>
  </si>
  <si>
    <t>Specified Low-Income Medicare Beneficiary</t>
  </si>
  <si>
    <t>QI</t>
  </si>
  <si>
    <t>Qualifying Individual</t>
  </si>
  <si>
    <t>QDWI</t>
  </si>
  <si>
    <t>Qualified Disabled and Working Individuals</t>
  </si>
  <si>
    <t xml:space="preserve">Family Access to Medical Insurance Security program </t>
  </si>
  <si>
    <t>PW</t>
  </si>
  <si>
    <t>Medicaid/CHIP hybrid program, formerly known as Medicaid Expansion children</t>
  </si>
  <si>
    <t>CHIP</t>
  </si>
  <si>
    <t>Children's Heath Insurance Program</t>
  </si>
  <si>
    <t>SCHIP</t>
  </si>
  <si>
    <t>State Children's Health Insurance Program</t>
  </si>
  <si>
    <t>SNF</t>
  </si>
  <si>
    <t>Skilled Nursing Facility</t>
  </si>
  <si>
    <t>DMAS</t>
  </si>
  <si>
    <t>SFY</t>
  </si>
  <si>
    <t>FFY</t>
  </si>
  <si>
    <t>ACR</t>
  </si>
  <si>
    <t>Adult Care Residences</t>
  </si>
  <si>
    <t>CD</t>
  </si>
  <si>
    <t>Consumer Directed</t>
  </si>
  <si>
    <t>Individual and Family Developmental Disabilities Support Waiver (DD Waiver)</t>
  </si>
  <si>
    <t>Skilled or private duty nursing services authorized through the TECH, ID or DD waivers</t>
  </si>
  <si>
    <t>FIPS</t>
  </si>
  <si>
    <t>003</t>
  </si>
  <si>
    <t>ALBEMARLE</t>
  </si>
  <si>
    <t>007</t>
  </si>
  <si>
    <t>AMELIA</t>
  </si>
  <si>
    <t>029</t>
  </si>
  <si>
    <t>BUCKINGHAM</t>
  </si>
  <si>
    <t>033</t>
  </si>
  <si>
    <t>CAROLINE</t>
  </si>
  <si>
    <t>036</t>
  </si>
  <si>
    <t>CHARLES CITY</t>
  </si>
  <si>
    <t>041</t>
  </si>
  <si>
    <t>CHESTERFIELD</t>
  </si>
  <si>
    <t>047</t>
  </si>
  <si>
    <t>CULPEPER</t>
  </si>
  <si>
    <t>049</t>
  </si>
  <si>
    <t>CUMBERLAND</t>
  </si>
  <si>
    <t>053</t>
  </si>
  <si>
    <t>DINWIDDIE</t>
  </si>
  <si>
    <t>065</t>
  </si>
  <si>
    <t>FLUVANNA</t>
  </si>
  <si>
    <t>075</t>
  </si>
  <si>
    <t>GOOCHLAND</t>
  </si>
  <si>
    <t>079</t>
  </si>
  <si>
    <t>GREENE</t>
  </si>
  <si>
    <t>085</t>
  </si>
  <si>
    <t>HANOVER</t>
  </si>
  <si>
    <t>087</t>
  </si>
  <si>
    <t>HENRICO</t>
  </si>
  <si>
    <t>097</t>
  </si>
  <si>
    <t>KING AND QUEEN</t>
  </si>
  <si>
    <t>101</t>
  </si>
  <si>
    <t>KING WILLIAM</t>
  </si>
  <si>
    <t>109</t>
  </si>
  <si>
    <t>LOUISA COUNTY</t>
  </si>
  <si>
    <t>113</t>
  </si>
  <si>
    <t>MADISON</t>
  </si>
  <si>
    <t>125</t>
  </si>
  <si>
    <t>NELSON</t>
  </si>
  <si>
    <t>127</t>
  </si>
  <si>
    <t>NEW KENT</t>
  </si>
  <si>
    <t>137</t>
  </si>
  <si>
    <t>ORANGE</t>
  </si>
  <si>
    <t>145</t>
  </si>
  <si>
    <t>POWHATAN</t>
  </si>
  <si>
    <t>149</t>
  </si>
  <si>
    <t>PRINCE GEORGE</t>
  </si>
  <si>
    <t>157</t>
  </si>
  <si>
    <t>RAPPAHANNOCK</t>
  </si>
  <si>
    <t>183</t>
  </si>
  <si>
    <t>SUSSEX</t>
  </si>
  <si>
    <t>540</t>
  </si>
  <si>
    <t>CHARLOTTESVILLE</t>
  </si>
  <si>
    <t>570</t>
  </si>
  <si>
    <t>COLONIAL HEIGHTS</t>
  </si>
  <si>
    <t>670</t>
  </si>
  <si>
    <t>HOPEWELL</t>
  </si>
  <si>
    <t>730</t>
  </si>
  <si>
    <t>PETERSBURG</t>
  </si>
  <si>
    <t>760</t>
  </si>
  <si>
    <t>RICHMOND CITY</t>
  </si>
  <si>
    <t>073</t>
  </si>
  <si>
    <t>GLOUCESTER</t>
  </si>
  <si>
    <t>093</t>
  </si>
  <si>
    <t>ISLE OF WIGHT</t>
  </si>
  <si>
    <t>095</t>
  </si>
  <si>
    <t>JAMES CITY COUNTY</t>
  </si>
  <si>
    <t>115</t>
  </si>
  <si>
    <t>MATHEWS</t>
  </si>
  <si>
    <t>181</t>
  </si>
  <si>
    <t>SURRY</t>
  </si>
  <si>
    <t>199</t>
  </si>
  <si>
    <t>YORK</t>
  </si>
  <si>
    <t>550</t>
  </si>
  <si>
    <t>CHESAPEAKE</t>
  </si>
  <si>
    <t>620</t>
  </si>
  <si>
    <t>FRANKLIN CITY</t>
  </si>
  <si>
    <t>650</t>
  </si>
  <si>
    <t>HAMPTON</t>
  </si>
  <si>
    <t>700</t>
  </si>
  <si>
    <t>NEWPORT NEWS</t>
  </si>
  <si>
    <t>710</t>
  </si>
  <si>
    <t>NORFOLK</t>
  </si>
  <si>
    <t>735</t>
  </si>
  <si>
    <t>POQUOSON</t>
  </si>
  <si>
    <t>740</t>
  </si>
  <si>
    <t>PORTSMOUTH</t>
  </si>
  <si>
    <t>800</t>
  </si>
  <si>
    <t>SUFFOLK</t>
  </si>
  <si>
    <t>810</t>
  </si>
  <si>
    <t>VIRGINIA BEACH</t>
  </si>
  <si>
    <t>830</t>
  </si>
  <si>
    <t>WILLIAMSBURG</t>
  </si>
  <si>
    <t>013</t>
  </si>
  <si>
    <t>ARLINGTON</t>
  </si>
  <si>
    <t>043</t>
  </si>
  <si>
    <t>CLARKE</t>
  </si>
  <si>
    <t>059</t>
  </si>
  <si>
    <t>FAIRFAX COUNTY</t>
  </si>
  <si>
    <t>061</t>
  </si>
  <si>
    <t>FAUQUIER</t>
  </si>
  <si>
    <t>107</t>
  </si>
  <si>
    <t>LOUDOUN</t>
  </si>
  <si>
    <t>153</t>
  </si>
  <si>
    <t>PRINCE WILLIAM</t>
  </si>
  <si>
    <t>177</t>
  </si>
  <si>
    <t>SPOTSYLVANIA</t>
  </si>
  <si>
    <t>179</t>
  </si>
  <si>
    <t>STAFFORD</t>
  </si>
  <si>
    <t>187</t>
  </si>
  <si>
    <t>WARREN</t>
  </si>
  <si>
    <t>510</t>
  </si>
  <si>
    <t>ALEXANDRIA</t>
  </si>
  <si>
    <t>600</t>
  </si>
  <si>
    <t>FAIRFAX CITY</t>
  </si>
  <si>
    <t>610</t>
  </si>
  <si>
    <t>FALLS CHURCH</t>
  </si>
  <si>
    <t>630</t>
  </si>
  <si>
    <t>FREDERICKSBURG</t>
  </si>
  <si>
    <t>683</t>
  </si>
  <si>
    <t>CITY OF MANASSAS</t>
  </si>
  <si>
    <t>685</t>
  </si>
  <si>
    <t>MANASSAS PARK</t>
  </si>
  <si>
    <t>001</t>
  </si>
  <si>
    <t>ACCOMACK</t>
  </si>
  <si>
    <t>057</t>
  </si>
  <si>
    <t>ESSEX</t>
  </si>
  <si>
    <t>099</t>
  </si>
  <si>
    <t>KING GEORGE</t>
  </si>
  <si>
    <t>103</t>
  </si>
  <si>
    <t>LANCASTER</t>
  </si>
  <si>
    <t>119</t>
  </si>
  <si>
    <t>MIDDLESEX</t>
  </si>
  <si>
    <t>131</t>
  </si>
  <si>
    <t>NORTHAMPTON</t>
  </si>
  <si>
    <t>133</t>
  </si>
  <si>
    <t>NORTHUMBERLAND</t>
  </si>
  <si>
    <t>159</t>
  </si>
  <si>
    <t>RICHMOND COUNTY</t>
  </si>
  <si>
    <t>193</t>
  </si>
  <si>
    <t>WESTMORELAND</t>
  </si>
  <si>
    <t>025</t>
  </si>
  <si>
    <t>BRUNSWICK</t>
  </si>
  <si>
    <t>037</t>
  </si>
  <si>
    <t>CHARLOTTE</t>
  </si>
  <si>
    <t>081</t>
  </si>
  <si>
    <t>GREENSVILLE</t>
  </si>
  <si>
    <t>083</t>
  </si>
  <si>
    <t>HALIFAX</t>
  </si>
  <si>
    <t>089</t>
  </si>
  <si>
    <t>HENRY</t>
  </si>
  <si>
    <t>111</t>
  </si>
  <si>
    <t>LUNENBURG</t>
  </si>
  <si>
    <t>117</t>
  </si>
  <si>
    <t>MECKLENBURG</t>
  </si>
  <si>
    <t>135</t>
  </si>
  <si>
    <t>NOTTOWAY</t>
  </si>
  <si>
    <t>141</t>
  </si>
  <si>
    <t>PATRICK</t>
  </si>
  <si>
    <t>143</t>
  </si>
  <si>
    <t>PITTSYLVANIA</t>
  </si>
  <si>
    <t>147</t>
  </si>
  <si>
    <t>PRINCE EDWARD</t>
  </si>
  <si>
    <t>175</t>
  </si>
  <si>
    <t>SOUTHAMPTON</t>
  </si>
  <si>
    <t>590</t>
  </si>
  <si>
    <t>DANVILLE</t>
  </si>
  <si>
    <t>595</t>
  </si>
  <si>
    <t>EMPORIA</t>
  </si>
  <si>
    <t>690</t>
  </si>
  <si>
    <t>MARTINSVILLE</t>
  </si>
  <si>
    <t>780</t>
  </si>
  <si>
    <t>SOUTH BOSTON</t>
  </si>
  <si>
    <t>009</t>
  </si>
  <si>
    <t>AMHERST</t>
  </si>
  <si>
    <t>011</t>
  </si>
  <si>
    <t>APPOMATTOX</t>
  </si>
  <si>
    <t>019</t>
  </si>
  <si>
    <t>BEDFORD COUNTY</t>
  </si>
  <si>
    <t>023</t>
  </si>
  <si>
    <t>BOTETOURT</t>
  </si>
  <si>
    <t>031</t>
  </si>
  <si>
    <t>CAMPBELL</t>
  </si>
  <si>
    <t>045</t>
  </si>
  <si>
    <t>CRAIG</t>
  </si>
  <si>
    <t>067</t>
  </si>
  <si>
    <t>FRANKLIN COUNTY</t>
  </si>
  <si>
    <t>071</t>
  </si>
  <si>
    <t>GILES</t>
  </si>
  <si>
    <t>121</t>
  </si>
  <si>
    <t>MONTGOMERY</t>
  </si>
  <si>
    <t>155</t>
  </si>
  <si>
    <t>PULASKI</t>
  </si>
  <si>
    <t>161</t>
  </si>
  <si>
    <t>ROANOKE COUNTY</t>
  </si>
  <si>
    <t>515</t>
  </si>
  <si>
    <t>BEDFORD CITY</t>
  </si>
  <si>
    <t>680</t>
  </si>
  <si>
    <t>LYNCHBURG</t>
  </si>
  <si>
    <t>750</t>
  </si>
  <si>
    <t>RADFORD</t>
  </si>
  <si>
    <t>770</t>
  </si>
  <si>
    <t>ROANOKE CITY</t>
  </si>
  <si>
    <t>775</t>
  </si>
  <si>
    <t>SALEM</t>
  </si>
  <si>
    <t>005</t>
  </si>
  <si>
    <t>ALLEGHANY</t>
  </si>
  <si>
    <t>015</t>
  </si>
  <si>
    <t>AUGUSTA</t>
  </si>
  <si>
    <t>017</t>
  </si>
  <si>
    <t>BATH</t>
  </si>
  <si>
    <t>069</t>
  </si>
  <si>
    <t>FREDERICK</t>
  </si>
  <si>
    <t>091</t>
  </si>
  <si>
    <t>HIGHLAND</t>
  </si>
  <si>
    <t>139</t>
  </si>
  <si>
    <t>PAGE</t>
  </si>
  <si>
    <t>163</t>
  </si>
  <si>
    <t>ROCKBRIDGE</t>
  </si>
  <si>
    <t>165</t>
  </si>
  <si>
    <t>ROCKINGHAM</t>
  </si>
  <si>
    <t>171</t>
  </si>
  <si>
    <t>SHENANDOAH</t>
  </si>
  <si>
    <t>530</t>
  </si>
  <si>
    <t>BUENA VISTA</t>
  </si>
  <si>
    <t>560</t>
  </si>
  <si>
    <t>CLIFTON FORGE</t>
  </si>
  <si>
    <t>580</t>
  </si>
  <si>
    <t>COVINGTON</t>
  </si>
  <si>
    <t>660</t>
  </si>
  <si>
    <t>HARRISONBURG</t>
  </si>
  <si>
    <t>678</t>
  </si>
  <si>
    <t>LEXINGTON</t>
  </si>
  <si>
    <t>790</t>
  </si>
  <si>
    <t>STAUNTON</t>
  </si>
  <si>
    <t>820</t>
  </si>
  <si>
    <t>WAYNESBORO</t>
  </si>
  <si>
    <t>840</t>
  </si>
  <si>
    <t>WINCHESTER</t>
  </si>
  <si>
    <t>021</t>
  </si>
  <si>
    <t>BLAND</t>
  </si>
  <si>
    <t>027</t>
  </si>
  <si>
    <t>BUCHANAN</t>
  </si>
  <si>
    <t>035</t>
  </si>
  <si>
    <t>CARROLL</t>
  </si>
  <si>
    <t>051</t>
  </si>
  <si>
    <t>DICKENSON</t>
  </si>
  <si>
    <t>063</t>
  </si>
  <si>
    <t>FLOYD</t>
  </si>
  <si>
    <t>077</t>
  </si>
  <si>
    <t>GRAYSON</t>
  </si>
  <si>
    <t>105</t>
  </si>
  <si>
    <t>LEE</t>
  </si>
  <si>
    <t>167</t>
  </si>
  <si>
    <t>RUSSELL</t>
  </si>
  <si>
    <t>169</t>
  </si>
  <si>
    <t>SCOTT</t>
  </si>
  <si>
    <t>173</t>
  </si>
  <si>
    <t>SMYTH</t>
  </si>
  <si>
    <t>185</t>
  </si>
  <si>
    <t>TAZEWELL</t>
  </si>
  <si>
    <t>191</t>
  </si>
  <si>
    <t>WASHINGTON</t>
  </si>
  <si>
    <t>195</t>
  </si>
  <si>
    <t>WISE</t>
  </si>
  <si>
    <t>197</t>
  </si>
  <si>
    <t>WYTHE</t>
  </si>
  <si>
    <t>520</t>
  </si>
  <si>
    <t>BRISTOL</t>
  </si>
  <si>
    <t>640</t>
  </si>
  <si>
    <t>GALAX</t>
  </si>
  <si>
    <t>720</t>
  </si>
  <si>
    <t>NORTON</t>
  </si>
  <si>
    <t>Environment Modifications, Assistive Technologies, Transition Services, and Alzheimer's Waiver Care</t>
  </si>
  <si>
    <t>Includes Virginia Department of Health Clinics, Physical Therapy Clinics, and Ambulatory Surgical Centers</t>
  </si>
  <si>
    <t>Skilled nursing services authorized through EPSDT</t>
  </si>
  <si>
    <t>Department of Medical Assistance Services</t>
  </si>
  <si>
    <t>Includes Optometrists, Podiatrists, Psychologists, and Nurse Practitioners</t>
  </si>
  <si>
    <t>Members under 200% FPL, benefits limited to family planning services</t>
  </si>
  <si>
    <t>Foster Care and Adoption Assistance children</t>
  </si>
  <si>
    <t>Qualified Medicare Beneficiaries-Aged and disabled, enrolled in Medicare, under 135% FPL- benefits limited to Medicare premiums, or to Medicare premiums, co-pays and deductibles</t>
  </si>
  <si>
    <t>Children up to age 19 with incomes below 143% FPL, formerly known as Medicaid Expansion children</t>
  </si>
  <si>
    <t>Children up to age 19 with family incomes below 143% FPL</t>
  </si>
  <si>
    <t>Members enrolled due to pregnancy; incomes under 143% FPL</t>
  </si>
  <si>
    <t>Low income caretaker adults- FPL maximum varies by locality, approximately 33%</t>
  </si>
  <si>
    <t>MMIS</t>
  </si>
  <si>
    <t>Medicaid Management Information System</t>
  </si>
  <si>
    <t>VAMMIS</t>
  </si>
  <si>
    <t>Virginia Medicaid Management Information System</t>
  </si>
  <si>
    <t>Claims payments only - DSH, GME/IME, other indigent care payments reflected in total expenditure data</t>
  </si>
  <si>
    <t>DSH</t>
  </si>
  <si>
    <t>Disproportionate Share payments</t>
  </si>
  <si>
    <t>IME</t>
  </si>
  <si>
    <t>Gross expenditures only, rebates reflected in total expenditure data</t>
  </si>
  <si>
    <t>EPSDT-authorized Applied Behavioral Analysis (ABA) and Psychosocial Rehabilitation</t>
  </si>
  <si>
    <t>Hospice Care as determined by enrolled provider class type</t>
  </si>
  <si>
    <t>Personal Care, Respite Care and Companion Care - Agency Directed</t>
  </si>
  <si>
    <t>Personal Care, Respite Care and Companion Care - Consumer Directed</t>
  </si>
  <si>
    <t>Congregate Residential, In-Home Residential, Day Support, Prevocational, Supported Employment and other services offered through the ID and DD waivers</t>
  </si>
  <si>
    <t>Case Management for the Individual and Family Developmental Disabilities Support Waiver (IFDDS Waiver)</t>
  </si>
  <si>
    <t>IFDDS</t>
  </si>
  <si>
    <t>Acronyms</t>
  </si>
  <si>
    <t>State Fiscal Year- July 1 to June 30</t>
  </si>
  <si>
    <t>Federal Fiscal Year- October 1 to September 30</t>
  </si>
  <si>
    <t>Federal Information Processing Standard (typically the code designating the city or county)</t>
  </si>
  <si>
    <t>Intellectually Disabled</t>
  </si>
  <si>
    <t>ACA</t>
  </si>
  <si>
    <t>SFY 2010</t>
  </si>
  <si>
    <t>SFY 2011</t>
  </si>
  <si>
    <t>SFY 2012</t>
  </si>
  <si>
    <t>SFY 2013</t>
  </si>
  <si>
    <t>SFY 2014</t>
  </si>
  <si>
    <t>State Funds</t>
  </si>
  <si>
    <t>Federal Funds</t>
  </si>
  <si>
    <t>TITLE XIX - MEDICAID</t>
  </si>
  <si>
    <t>TITLE XXI - CHIP</t>
  </si>
  <si>
    <t>SFY 2005</t>
  </si>
  <si>
    <t>SFY 2006</t>
  </si>
  <si>
    <t>SFY 2007</t>
  </si>
  <si>
    <t>SFY 2008</t>
  </si>
  <si>
    <t>SFY 2009</t>
  </si>
  <si>
    <t>Total Average Monthly Enrollment</t>
  </si>
  <si>
    <t>Total Medicaid Expenditures as Recorded in the Commonwealth Accounting and Reporting System (CARS)</t>
  </si>
  <si>
    <t>Total CHIP Expenditures as Recorded in the Commonwealth Accounting and Reporting System (CARS)</t>
  </si>
  <si>
    <t>Total Average Monthly Enrollment -Medicaid</t>
  </si>
  <si>
    <t>Total Average Monthly Enrollment -CHIP</t>
  </si>
  <si>
    <t>Member Count
SFY 2010</t>
  </si>
  <si>
    <t>Member Count
SFY 2011</t>
  </si>
  <si>
    <t>Member Count
SFY 2012</t>
  </si>
  <si>
    <t>Member Count
SFY 2013</t>
  </si>
  <si>
    <t>Member Count
SFY 2014</t>
  </si>
  <si>
    <t>GME</t>
  </si>
  <si>
    <t>Graduate Medical Education Payments</t>
  </si>
  <si>
    <t>Indirect Medical Education Payments</t>
  </si>
  <si>
    <t>Affordable Care Act</t>
  </si>
  <si>
    <t>Claims Expenditures by Service Category</t>
  </si>
  <si>
    <t>Claims Expenditures by Service Category and Eligibility Category</t>
  </si>
  <si>
    <t>Claims Expenditures by Service Category and Age Group</t>
  </si>
  <si>
    <t>Claims Expenditures by Service Category and Region</t>
  </si>
  <si>
    <t>Claims Expenditures by Eligibility Category</t>
  </si>
  <si>
    <t>Claims Expenditures by Eligibility Category and Service Category</t>
  </si>
  <si>
    <t>Claims Expenditures by Eligibility Category and Age Group</t>
  </si>
  <si>
    <t>Claims Expenditures by Eligibility Category and Region</t>
  </si>
  <si>
    <t>Claims Expenditures by Age Group</t>
  </si>
  <si>
    <t>Claims Expenditures by Age Group and Service Category</t>
  </si>
  <si>
    <t>Claims Expenditures by Age Group and Eligibility Category</t>
  </si>
  <si>
    <t>Claims Expenditures by Age Group and Region</t>
  </si>
  <si>
    <t>Claims Expenditures by Region</t>
  </si>
  <si>
    <t>Claims Expenditures by Region and Service Category</t>
  </si>
  <si>
    <t>Claims Expenditures by Region and Eligibility Category</t>
  </si>
  <si>
    <t>Claims Expenditures by Region and Age Group</t>
  </si>
  <si>
    <t>Total Expenditures Medicaid</t>
  </si>
  <si>
    <t>Total Expenditures CHIP</t>
  </si>
  <si>
    <t>Region Definition
Regions chosen to match those of the Council on Virginia's Future, which measures the state's performance, plans for the future and monitors the state's progress</t>
  </si>
  <si>
    <t>Average Members
SFY 2010</t>
  </si>
  <si>
    <t>Average Members
SFY 2011</t>
  </si>
  <si>
    <t>Average Members
SFY 2012</t>
  </si>
  <si>
    <t>Average Members
SFY 2013</t>
  </si>
  <si>
    <t>Average Members
SFY 2014</t>
  </si>
  <si>
    <t>Aged, Blind &amp; Disabled</t>
  </si>
  <si>
    <t>Low-Income Families &amp; Children</t>
  </si>
  <si>
    <t>Annual Claims Expenditures per Monthly Enrollee</t>
  </si>
  <si>
    <t>Annual Unduplicated Enrollment</t>
  </si>
  <si>
    <t>Claims Expenditures</t>
  </si>
  <si>
    <t>TITLE XIX - Medicaid</t>
  </si>
  <si>
    <t>Average Monthly Enrollment</t>
  </si>
  <si>
    <t>Claims Expenditures - Title XIX Medicaid</t>
  </si>
  <si>
    <t>Claims Expenditures - Title XXI CHIP</t>
  </si>
  <si>
    <t>Medicaid - Annual Claims Per Enrollee</t>
  </si>
  <si>
    <t>CHIP - Annual Claims per Enrollee</t>
  </si>
  <si>
    <t>Medicaid - Annual Claims Per Monthly Enrollee</t>
  </si>
  <si>
    <t>CHIP - Annual Claims per Monthly Enrollee</t>
  </si>
  <si>
    <t>Annual Claims Expenditures per Enrollee</t>
  </si>
  <si>
    <t>Average Annual Cost  (Unduplicated Enrollment)</t>
  </si>
  <si>
    <t>Average Annual Cost  (Average Monthly Enrollment)</t>
  </si>
  <si>
    <t>Table</t>
  </si>
  <si>
    <t>Virginia's Title XIX Medicaid and 
Title XXI CHIP Programs</t>
  </si>
  <si>
    <t>Recipients by Service Category</t>
  </si>
  <si>
    <t>Recipients by Service Category and Eligibility Category</t>
  </si>
  <si>
    <t>Recipients by Service Category and Age Group</t>
  </si>
  <si>
    <t>Recipients by Service Category and Region</t>
  </si>
  <si>
    <t>Recipients by Eligibility Category</t>
  </si>
  <si>
    <t>Recipients by Eligibility Category and Service Category</t>
  </si>
  <si>
    <t>Recipients by Eligibility Category and Age Group</t>
  </si>
  <si>
    <t>Recipients by Eligibility Category and Region</t>
  </si>
  <si>
    <t>Recipients by Age Group</t>
  </si>
  <si>
    <t>Recipients by Age Group and Service Category</t>
  </si>
  <si>
    <t>Recipients by Age Group and Eligibility Category</t>
  </si>
  <si>
    <t>Recipients by Age Group and Region</t>
  </si>
  <si>
    <t>Recipients by Region</t>
  </si>
  <si>
    <t>Recipients by Region and Service Category</t>
  </si>
  <si>
    <t>Recipients by Region and Eligibility Category</t>
  </si>
  <si>
    <t>Recipients by Region and Age Group</t>
  </si>
  <si>
    <t>Recipients
SFY 2010</t>
  </si>
  <si>
    <t>Recipients
SFY 2011</t>
  </si>
  <si>
    <t>Recipients
SFY 2012</t>
  </si>
  <si>
    <t>Recipients
SFY 2013</t>
  </si>
  <si>
    <t>Recipients
SFY 2014</t>
  </si>
  <si>
    <t>Total Recipients</t>
  </si>
  <si>
    <t>Recipients by Service Category and 
     Eligibility Category</t>
  </si>
  <si>
    <t>Recipients by Age Group and Eligibilty Category</t>
  </si>
  <si>
    <t>Definitions and Notes</t>
  </si>
  <si>
    <t>Page</t>
  </si>
  <si>
    <t>Service Categories</t>
  </si>
  <si>
    <t>Eligibility Categories</t>
  </si>
  <si>
    <t>Individuals under 65 determined disabled under 80% FPL or needing Long Term Care</t>
  </si>
  <si>
    <t xml:space="preserve">Annual Unduplicated Enrollment by 
Eligibility Category </t>
  </si>
  <si>
    <t xml:space="preserve">Average Monthly Enrollment by 
Eligibility Category </t>
  </si>
  <si>
    <t>Total Annual Unduplicated Enrollment</t>
  </si>
  <si>
    <t>SECTION 2</t>
  </si>
  <si>
    <t>SECTION 3</t>
  </si>
  <si>
    <t>SECTION 1</t>
  </si>
  <si>
    <t>Total Expenditures by Program</t>
  </si>
  <si>
    <t>Total Expenditures by Fund Type</t>
  </si>
  <si>
    <t>Summary Annual Unduplicated Enrollment</t>
  </si>
  <si>
    <t>Summary Average Monthly Enrollment</t>
  </si>
  <si>
    <t>Average Annual Cost - Unduplicated Enrollment</t>
  </si>
  <si>
    <t>Average Annual Cost - Average Monthly Enrollment</t>
  </si>
  <si>
    <t>Average Monthly Enrollment by Eligibility Category</t>
  </si>
  <si>
    <t>Annual Unduplicated Enrollment by Eligibility Category</t>
  </si>
  <si>
    <t>PSP</t>
  </si>
  <si>
    <t>Physician Supplemental Payments</t>
  </si>
  <si>
    <t>Total Claims Expenditures</t>
  </si>
  <si>
    <t>Notes</t>
  </si>
  <si>
    <t>Claims Expenditures reflect claims adjudicated in the MMIS, claims adjudicated by the Behavioral Health Service Administrator, claims adjudicated by the dental claims administrator, payrolls processed by the consumer directed  services fiscal agent, and additional payments made connected to the Affordable Care Act's primary care rate increase.</t>
  </si>
  <si>
    <t>2.  State fiscal year is determined by the date of payment, not computable expenditures incurred.</t>
  </si>
  <si>
    <t>1.  Data represent figures for both Virginia's Title XIX Medicaid and Title XXI CHIP programs.</t>
  </si>
  <si>
    <t>Prior to 2010 annual enrollment is not duplicated between the categories of Aged, Blind and Disabled and Low Income Families and Children. If an individual had eligibility in both groups during the year they have been included in the LIFC total and not in the ABD total.</t>
  </si>
  <si>
    <t>Claims data are not available for Non-Emergency Transportation payments at member level detail before 2014.</t>
  </si>
  <si>
    <t>Claims data are not available for Health Insurance Premium Payments or Medicare Premiums for Part A, B or D at member level detail before 2013.</t>
  </si>
  <si>
    <r>
      <t xml:space="preserve">4.  </t>
    </r>
    <r>
      <rPr>
        <b/>
        <i/>
        <sz val="11"/>
        <color theme="1"/>
        <rFont val="Calibri"/>
        <family val="2"/>
        <scheme val="minor"/>
      </rPr>
      <t xml:space="preserve">Total Expenditures </t>
    </r>
    <r>
      <rPr>
        <i/>
        <sz val="11"/>
        <color theme="1"/>
        <rFont val="Calibri"/>
        <family val="2"/>
        <scheme val="minor"/>
      </rPr>
      <t xml:space="preserve">reflect ALL payments made including claims transactions processed at the member level </t>
    </r>
    <r>
      <rPr>
        <i/>
        <u/>
        <sz val="11"/>
        <color theme="1"/>
        <rFont val="Calibri"/>
        <family val="2"/>
        <scheme val="minor"/>
      </rPr>
      <t>and</t>
    </r>
    <r>
      <rPr>
        <i/>
        <sz val="11"/>
        <color theme="1"/>
        <rFont val="Calibri"/>
        <family val="2"/>
        <scheme val="minor"/>
      </rPr>
      <t xml:space="preserve"> transactions processed at the provider or aggregate level such as pharmacy rebates, hospital DSH, IME/GME/PSP payments, annual cost settlements and provider recoupments.</t>
    </r>
  </si>
  <si>
    <r>
      <t xml:space="preserve">3. </t>
    </r>
    <r>
      <rPr>
        <b/>
        <i/>
        <sz val="11"/>
        <color theme="1"/>
        <rFont val="Calibri"/>
        <family val="2"/>
        <scheme val="minor"/>
      </rPr>
      <t xml:space="preserve"> Claims Expenditures</t>
    </r>
    <r>
      <rPr>
        <i/>
        <sz val="11"/>
        <color theme="1"/>
        <rFont val="Calibri"/>
        <family val="2"/>
        <scheme val="minor"/>
      </rPr>
      <t xml:space="preserve"> only reflect transactions processed at the member level and do not include transactions processed at the provider or aggregate level such as pharmacy rebates, hospital DSH, IME/GME/PSP payments, annual cost settlements and provider recoupments.</t>
    </r>
  </si>
  <si>
    <t xml:space="preserve">5.  Managed care capitation payments were accelerated in June of 2011.  In SFY 2011, DMAS made 13 monthly capitation payments and in SFY 2012 DMAS made only 11 monthly capitation payments </t>
  </si>
  <si>
    <r>
      <t xml:space="preserve">6.  </t>
    </r>
    <r>
      <rPr>
        <b/>
        <i/>
        <sz val="11"/>
        <color theme="1"/>
        <rFont val="Calibri"/>
        <family val="2"/>
        <scheme val="minor"/>
      </rPr>
      <t>Average Monthly Enrollment</t>
    </r>
    <r>
      <rPr>
        <i/>
        <sz val="11"/>
        <color theme="1"/>
        <rFont val="Calibri"/>
        <family val="2"/>
        <scheme val="minor"/>
      </rPr>
      <t xml:space="preserve"> reflects individuals enrolled in the Medicaid or Children's Health Insurance programs and eligible for services as of the 1st of the month.</t>
    </r>
  </si>
  <si>
    <r>
      <t xml:space="preserve">7.  </t>
    </r>
    <r>
      <rPr>
        <b/>
        <i/>
        <sz val="11"/>
        <color theme="1"/>
        <rFont val="Calibri"/>
        <family val="2"/>
        <scheme val="minor"/>
      </rPr>
      <t>Annual Unduplicated Enrollment</t>
    </r>
    <r>
      <rPr>
        <i/>
        <sz val="11"/>
        <color theme="1"/>
        <rFont val="Calibri"/>
        <family val="2"/>
        <scheme val="minor"/>
      </rPr>
      <t xml:space="preserve"> reflects member counts of those enrolled in the Medicaid or Children's Health Insurance programs and eligible for services at any point throughout the state fiscal year, including retroactive enrollments.  Members may be included more than once if they were in multiple groups at different points during the year; they are not duplicated within totals or subtotals.</t>
    </r>
  </si>
  <si>
    <r>
      <t xml:space="preserve">8.  </t>
    </r>
    <r>
      <rPr>
        <b/>
        <i/>
        <sz val="11"/>
        <color theme="1"/>
        <rFont val="Calibri"/>
        <family val="2"/>
        <scheme val="minor"/>
      </rPr>
      <t>Recipients</t>
    </r>
    <r>
      <rPr>
        <i/>
        <sz val="11"/>
        <color theme="1"/>
        <rFont val="Calibri"/>
        <family val="2"/>
        <scheme val="minor"/>
      </rPr>
      <t xml:space="preserve"> reflect individuals for whom a claim was paid for medical services during the Fiscal Year indicated. </t>
    </r>
  </si>
  <si>
    <t>Total Expenditures Overview</t>
  </si>
  <si>
    <t>Managed Care Organization Capitation Payments - Low Income Families and Children</t>
  </si>
  <si>
    <t>Managed Care Organization Capitation Payments - Aged, Blind and Disabled</t>
  </si>
  <si>
    <t>Commonwealth Coordination Care Capitation Payments</t>
  </si>
  <si>
    <t>Payments for the Program for All-Inclusive Care for Elderly</t>
  </si>
  <si>
    <t>Drug Rebates for Drugs paid through Managed Care Plans</t>
  </si>
  <si>
    <t>Drug Rebates for Drugs paid through Fee-For-Service</t>
  </si>
  <si>
    <t>Laboratory and X-Ray expenditures- stand alone claims</t>
  </si>
  <si>
    <t>Medicare Premiums Parts A&amp;B</t>
  </si>
  <si>
    <t>2015 VIRGINIA MEDICAID &amp; CHIP DATA BOOK</t>
  </si>
  <si>
    <t>Expenditures
SFY 2015</t>
  </si>
  <si>
    <t>Recipients
SFY 2015</t>
  </si>
  <si>
    <t>SFY 2015</t>
  </si>
  <si>
    <t>Average Members
SFY 2015</t>
  </si>
  <si>
    <t>Average Members
SFY 2006</t>
  </si>
  <si>
    <t>Average Members
SFY 2007</t>
  </si>
  <si>
    <t>Average Members
SFY 2008</t>
  </si>
  <si>
    <t>Average Members
SFY 2009</t>
  </si>
  <si>
    <t>Member Count
SFY 2006</t>
  </si>
  <si>
    <t>Member Count
SFY 2007</t>
  </si>
  <si>
    <t>Member Count
SFY 2008</t>
  </si>
  <si>
    <t>Member Count
SFY 2009</t>
  </si>
  <si>
    <t>Member Count
SFY 2015</t>
  </si>
  <si>
    <t>Mental Health  Clinics</t>
  </si>
  <si>
    <t>Reconciling Entries</t>
  </si>
  <si>
    <t>E.1</t>
  </si>
  <si>
    <t>E.1.a</t>
  </si>
  <si>
    <t>E.1.b</t>
  </si>
  <si>
    <t>E.1.c</t>
  </si>
  <si>
    <t>E.2.a</t>
  </si>
  <si>
    <t>E.2.b</t>
  </si>
  <si>
    <t>E.2.c</t>
  </si>
  <si>
    <t>E.2</t>
  </si>
  <si>
    <t>E.3</t>
  </si>
  <si>
    <t>E.3.a</t>
  </si>
  <si>
    <t>E.3.b</t>
  </si>
  <si>
    <t>E.3.c</t>
  </si>
  <si>
    <t>E.4</t>
  </si>
  <si>
    <t>E.4.a</t>
  </si>
  <si>
    <t>E.4.b</t>
  </si>
  <si>
    <t>E.4.c</t>
  </si>
  <si>
    <t>R.1</t>
  </si>
  <si>
    <t>R.1.a</t>
  </si>
  <si>
    <t>R.1.b</t>
  </si>
  <si>
    <t>R.1.c</t>
  </si>
  <si>
    <t>R.2</t>
  </si>
  <si>
    <t>R.2.a</t>
  </si>
  <si>
    <t>R.2.b</t>
  </si>
  <si>
    <t>R.2.c</t>
  </si>
  <si>
    <t>R.3</t>
  </si>
  <si>
    <t>R.3.a</t>
  </si>
  <si>
    <t>R.3.b</t>
  </si>
  <si>
    <t>R.3.c</t>
  </si>
  <si>
    <t>R.4</t>
  </si>
  <si>
    <t>R.4.a</t>
  </si>
  <si>
    <t>R.4.b</t>
  </si>
  <si>
    <t>R.4.c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</si>
</sst>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7" formatCode="&quot;$&quot;#,##0.00_);\(&quot;$&quot;#,##0.00\)"/>
    <numFmt numFmtId="43" formatCode="_(* #,##0.00_);_(* \(#,##0.00\);_(* &quot;-&quot;??_);_(@_)"/>
    <numFmt numFmtId="164" formatCode="&quot;$&quot;#,##0"/>
    <numFmt numFmtId="165" formatCode="_(* #,##0_);_(* \(#,##0\);_(* &quot;-&quot;??_);_(@_)"/>
    <numFmt numFmtId="166" formatCode="&quot;$&quot;#,##0.00"/>
  </numFmts>
  <fonts count="32"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b/>
      <sz val="11"/>
      <name val="Calibri"/>
      <family val="2"/>
      <scheme val="minor"/>
    </font>
    <font>
      <sz val="8"/>
      <color theme="0" tint="-0.499984740745262"/>
      <name val="Calibri"/>
      <family val="2"/>
      <scheme val="minor"/>
    </font>
    <font>
      <b/>
      <sz val="12"/>
      <name val="Calibri"/>
      <family val="2"/>
      <scheme val="minor"/>
    </font>
    <font>
      <b/>
      <sz val="16"/>
      <name val="Calibri"/>
      <family val="2"/>
      <scheme val="minor"/>
    </font>
    <font>
      <b/>
      <sz val="12"/>
      <color theme="1"/>
      <name val="Calibri"/>
      <family val="2"/>
      <scheme val="minor"/>
    </font>
    <font>
      <sz val="11"/>
      <color theme="0" tint="-0.499984740745262"/>
      <name val="Calibri"/>
      <family val="2"/>
      <scheme val="minor"/>
    </font>
    <font>
      <u/>
      <sz val="11"/>
      <color theme="10"/>
      <name val="Calibri"/>
      <family val="2"/>
      <scheme val="minor"/>
    </font>
    <font>
      <b/>
      <sz val="11"/>
      <color theme="1"/>
      <name val="Calibri"/>
      <family val="2"/>
      <scheme val="minor"/>
    </font>
    <font>
      <u/>
      <sz val="11"/>
      <color theme="1" tint="0.499984740745262"/>
      <name val="Calibri"/>
      <family val="2"/>
      <scheme val="minor"/>
    </font>
    <font>
      <sz val="10"/>
      <name val="Arial"/>
      <family val="2"/>
    </font>
    <font>
      <sz val="10"/>
      <name val="Calibri"/>
      <family val="2"/>
      <scheme val="minor"/>
    </font>
    <font>
      <sz val="10"/>
      <name val="MS Sans Serif"/>
      <family val="2"/>
    </font>
    <font>
      <sz val="11"/>
      <color indexed="8"/>
      <name val="Calibri"/>
      <family val="2"/>
      <scheme val="minor"/>
    </font>
    <font>
      <sz val="10"/>
      <color theme="1"/>
      <name val="Calibri"/>
      <family val="2"/>
      <scheme val="minor"/>
    </font>
    <font>
      <b/>
      <u/>
      <sz val="10"/>
      <name val="Calibri"/>
      <family val="2"/>
      <scheme val="minor"/>
    </font>
    <font>
      <b/>
      <sz val="10"/>
      <color theme="1"/>
      <name val="Calibri"/>
      <family val="2"/>
      <scheme val="minor"/>
    </font>
    <font>
      <u/>
      <sz val="10"/>
      <name val="Calibri"/>
      <family val="2"/>
      <scheme val="minor"/>
    </font>
    <font>
      <b/>
      <sz val="10"/>
      <name val="Calibri"/>
      <family val="2"/>
      <scheme val="minor"/>
    </font>
    <font>
      <sz val="9"/>
      <color theme="1"/>
      <name val="Calibri"/>
      <family val="2"/>
      <scheme val="minor"/>
    </font>
    <font>
      <b/>
      <u/>
      <sz val="9"/>
      <name val="Calibri"/>
      <family val="2"/>
      <scheme val="minor"/>
    </font>
    <font>
      <b/>
      <sz val="9"/>
      <color theme="1"/>
      <name val="Calibri"/>
      <family val="2"/>
      <scheme val="minor"/>
    </font>
    <font>
      <b/>
      <sz val="18"/>
      <color theme="1"/>
      <name val="Calibri"/>
      <family val="2"/>
      <scheme val="minor"/>
    </font>
    <font>
      <b/>
      <sz val="18"/>
      <color theme="5" tint="-0.499984740745262"/>
      <name val="Calibri"/>
      <family val="2"/>
      <scheme val="minor"/>
    </font>
    <font>
      <i/>
      <sz val="11"/>
      <color theme="1"/>
      <name val="Calibri"/>
      <family val="2"/>
      <scheme val="minor"/>
    </font>
    <font>
      <b/>
      <i/>
      <sz val="11"/>
      <color theme="1"/>
      <name val="Calibri"/>
      <family val="2"/>
      <scheme val="minor"/>
    </font>
    <font>
      <i/>
      <u/>
      <sz val="11"/>
      <color theme="1"/>
      <name val="Calibri"/>
      <family val="2"/>
      <scheme val="minor"/>
    </font>
    <font>
      <u/>
      <sz val="11"/>
      <name val="Calibri"/>
      <family val="2"/>
      <scheme val="minor"/>
    </font>
  </fonts>
  <fills count="14">
    <fill>
      <patternFill patternType="none"/>
    </fill>
    <fill>
      <patternFill patternType="gray125"/>
    </fill>
    <fill>
      <patternFill patternType="solid">
        <fgColor theme="3" tint="-0.249977111117893"/>
        <bgColor indexed="64"/>
      </patternFill>
    </fill>
    <fill>
      <patternFill patternType="solid">
        <fgColor theme="5" tint="-0.249977111117893"/>
        <bgColor indexed="64"/>
      </patternFill>
    </fill>
    <fill>
      <patternFill patternType="solid">
        <fgColor theme="1"/>
        <bgColor indexed="64"/>
      </patternFill>
    </fill>
    <fill>
      <patternFill patternType="solid">
        <fgColor theme="3" tint="0.59999389629810485"/>
        <bgColor indexed="64"/>
      </patternFill>
    </fill>
    <fill>
      <patternFill patternType="solid">
        <fgColor rgb="FFFFCC0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499984740745262"/>
        <bgColor indexed="64"/>
      </patternFill>
    </fill>
    <fill>
      <patternFill patternType="solid">
        <fgColor indexed="43"/>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4" tint="-0.499984740745262"/>
        <bgColor indexed="64"/>
      </patternFill>
    </fill>
  </fills>
  <borders count="4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8"/>
      </right>
      <top style="thin">
        <color indexed="8"/>
      </top>
      <bottom style="thin">
        <color indexed="55"/>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style="thin">
        <color indexed="8"/>
      </right>
      <top style="thin">
        <color indexed="8"/>
      </top>
      <bottom style="thin">
        <color indexed="55"/>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right/>
      <top/>
      <bottom style="thin">
        <color indexed="64"/>
      </bottom>
      <diagonal/>
    </border>
    <border>
      <left/>
      <right style="thin">
        <color indexed="64"/>
      </right>
      <top style="thin">
        <color indexed="8"/>
      </top>
      <bottom style="thin">
        <color indexed="8"/>
      </bottom>
      <diagonal/>
    </border>
    <border>
      <left/>
      <right/>
      <top style="thin">
        <color indexed="64"/>
      </top>
      <bottom style="thin">
        <color indexed="64"/>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8"/>
      </left>
      <right/>
      <top style="thin">
        <color indexed="8"/>
      </top>
      <bottom style="thin">
        <color indexed="55"/>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8"/>
      </right>
      <top style="thin">
        <color indexed="8"/>
      </top>
      <bottom style="thin">
        <color indexed="55"/>
      </bottom>
      <diagonal/>
    </border>
    <border>
      <left style="thin">
        <color theme="0" tint="-0.14996795556505021"/>
      </left>
      <right style="thin">
        <color theme="0" tint="-0.14996795556505021"/>
      </right>
      <top/>
      <bottom style="thin">
        <color theme="0" tint="-0.14996795556505021"/>
      </bottom>
      <diagonal/>
    </border>
    <border>
      <left style="thin">
        <color indexed="64"/>
      </left>
      <right style="thin">
        <color indexed="8"/>
      </right>
      <top style="thin">
        <color indexed="8"/>
      </top>
      <bottom/>
      <diagonal/>
    </border>
    <border>
      <left style="thin">
        <color indexed="55"/>
      </left>
      <right style="thin">
        <color indexed="8"/>
      </right>
      <top style="thin">
        <color indexed="8"/>
      </top>
      <bottom/>
      <diagonal/>
    </border>
    <border>
      <left style="thin">
        <color theme="0" tint="-0.14993743705557422"/>
      </left>
      <right/>
      <top style="thin">
        <color theme="0" tint="-0.14993743705557422"/>
      </top>
      <bottom style="thin">
        <color theme="0" tint="-0.14993743705557422"/>
      </bottom>
      <diagonal/>
    </border>
    <border>
      <left/>
      <right/>
      <top/>
      <bottom style="thin">
        <color theme="0" tint="-0.149937437055574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6795556505021"/>
      </left>
      <right/>
      <top style="thin">
        <color theme="0" tint="-0.14993743705557422"/>
      </top>
      <bottom style="thin">
        <color theme="0" tint="-0.1499374370555742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s>
  <cellStyleXfs count="12">
    <xf numFmtId="0" fontId="0" fillId="0" borderId="0"/>
    <xf numFmtId="43" fontId="1" fillId="0" borderId="0" applyFont="0" applyFill="0" applyBorder="0" applyAlignment="0" applyProtection="0"/>
    <xf numFmtId="0" fontId="11" fillId="0" borderId="0" applyNumberFormat="0" applyFill="0" applyBorder="0" applyAlignment="0" applyProtection="0"/>
    <xf numFmtId="0" fontId="14" fillId="0" borderId="0"/>
    <xf numFmtId="9" fontId="14" fillId="0" borderId="0" applyFont="0" applyFill="0" applyBorder="0" applyAlignment="0" applyProtection="0"/>
    <xf numFmtId="0" fontId="1" fillId="0" borderId="0"/>
    <xf numFmtId="0" fontId="14" fillId="0" borderId="0"/>
    <xf numFmtId="0" fontId="14" fillId="0" borderId="0"/>
    <xf numFmtId="43" fontId="1" fillId="0" borderId="0" applyFont="0" applyFill="0" applyBorder="0" applyAlignment="0" applyProtection="0"/>
    <xf numFmtId="43" fontId="16" fillId="0" borderId="0" applyFont="0" applyFill="0" applyBorder="0" applyAlignment="0" applyProtection="0"/>
    <xf numFmtId="0" fontId="1" fillId="0" borderId="0"/>
    <xf numFmtId="0" fontId="16" fillId="0" borderId="0"/>
  </cellStyleXfs>
  <cellXfs count="199">
    <xf numFmtId="0" fontId="0" fillId="0" borderId="0" xfId="0"/>
    <xf numFmtId="0" fontId="0" fillId="0" borderId="0" xfId="0" applyFont="1"/>
    <xf numFmtId="0" fontId="2" fillId="4" borderId="0" xfId="0" applyFont="1" applyFill="1" applyBorder="1"/>
    <xf numFmtId="5" fontId="2" fillId="4" borderId="0" xfId="0" applyNumberFormat="1" applyFont="1" applyFill="1" applyBorder="1"/>
    <xf numFmtId="0" fontId="3" fillId="2" borderId="0" xfId="0" applyFont="1" applyFill="1" applyBorder="1" applyAlignment="1"/>
    <xf numFmtId="0" fontId="3" fillId="2" borderId="0" xfId="0" applyFont="1" applyFill="1" applyBorder="1"/>
    <xf numFmtId="5" fontId="3" fillId="2" borderId="0" xfId="0" applyNumberFormat="1" applyFont="1" applyFill="1" applyBorder="1"/>
    <xf numFmtId="0" fontId="3" fillId="0" borderId="0" xfId="0" applyFont="1" applyFill="1" applyBorder="1"/>
    <xf numFmtId="0" fontId="3" fillId="3" borderId="0" xfId="0" applyFont="1" applyFill="1" applyBorder="1"/>
    <xf numFmtId="5" fontId="3" fillId="3" borderId="0" xfId="0" applyNumberFormat="1" applyFont="1" applyFill="1" applyBorder="1"/>
    <xf numFmtId="5" fontId="4" fillId="0" borderId="0" xfId="0" applyNumberFormat="1" applyFont="1" applyBorder="1"/>
    <xf numFmtId="5" fontId="3" fillId="5" borderId="0" xfId="0" applyNumberFormat="1" applyFont="1" applyFill="1" applyBorder="1"/>
    <xf numFmtId="164" fontId="3" fillId="5" borderId="0" xfId="1" applyNumberFormat="1" applyFont="1" applyFill="1" applyBorder="1"/>
    <xf numFmtId="5" fontId="4" fillId="7" borderId="0" xfId="0" applyNumberFormat="1" applyFont="1" applyFill="1" applyBorder="1"/>
    <xf numFmtId="5" fontId="3" fillId="0" borderId="0" xfId="0" applyNumberFormat="1" applyFont="1" applyBorder="1"/>
    <xf numFmtId="0" fontId="6" fillId="0" borderId="0" xfId="0" applyFont="1" applyAlignment="1">
      <alignment horizontal="center"/>
    </xf>
    <xf numFmtId="0" fontId="0" fillId="0" borderId="0" xfId="0" applyAlignment="1">
      <alignment horizontal="center"/>
    </xf>
    <xf numFmtId="0" fontId="0" fillId="0" borderId="0" xfId="0" applyFont="1" applyAlignment="1">
      <alignment horizontal="center"/>
    </xf>
    <xf numFmtId="0" fontId="7" fillId="0" borderId="0" xfId="0" applyFont="1" applyAlignment="1">
      <alignment vertical="top" wrapText="1"/>
    </xf>
    <xf numFmtId="0" fontId="9" fillId="0" borderId="0" xfId="0" applyFont="1" applyAlignment="1">
      <alignment wrapText="1"/>
    </xf>
    <xf numFmtId="0" fontId="5" fillId="6" borderId="2" xfId="0" applyFont="1" applyFill="1" applyBorder="1" applyAlignment="1" applyProtection="1">
      <alignment horizontal="center" vertical="center" wrapText="1"/>
    </xf>
    <xf numFmtId="5" fontId="0" fillId="0" borderId="0" xfId="0" applyNumberFormat="1"/>
    <xf numFmtId="0" fontId="0" fillId="0" borderId="0" xfId="0" applyAlignment="1">
      <alignment wrapText="1"/>
    </xf>
    <xf numFmtId="0" fontId="0" fillId="0" borderId="0" xfId="0" applyAlignment="1">
      <alignment horizontal="left"/>
    </xf>
    <xf numFmtId="0" fontId="3" fillId="0" borderId="0" xfId="0" applyFont="1"/>
    <xf numFmtId="0" fontId="0" fillId="0" borderId="0" xfId="0" applyFont="1" applyAlignment="1">
      <alignment vertical="center"/>
    </xf>
    <xf numFmtId="49" fontId="0" fillId="0" borderId="0" xfId="0" quotePrefix="1" applyNumberFormat="1" applyBorder="1"/>
    <xf numFmtId="0" fontId="0" fillId="0" borderId="0" xfId="0" quotePrefix="1" applyNumberFormat="1" applyBorder="1"/>
    <xf numFmtId="5" fontId="4" fillId="0" borderId="3" xfId="0" applyNumberFormat="1" applyFont="1" applyBorder="1" applyAlignment="1">
      <alignment vertical="center"/>
    </xf>
    <xf numFmtId="49" fontId="0" fillId="0" borderId="4" xfId="0" quotePrefix="1" applyNumberFormat="1" applyBorder="1"/>
    <xf numFmtId="0" fontId="0" fillId="0" borderId="4" xfId="0" quotePrefix="1" applyNumberFormat="1" applyBorder="1"/>
    <xf numFmtId="0" fontId="0" fillId="0" borderId="5" xfId="0" quotePrefix="1" applyNumberFormat="1" applyBorder="1"/>
    <xf numFmtId="0" fontId="0" fillId="0" borderId="6" xfId="0" applyFont="1" applyBorder="1" applyAlignment="1">
      <alignment vertical="center"/>
    </xf>
    <xf numFmtId="0" fontId="0" fillId="0" borderId="7" xfId="0" quotePrefix="1" applyNumberFormat="1" applyBorder="1"/>
    <xf numFmtId="0" fontId="0" fillId="0" borderId="8" xfId="0" applyFont="1" applyBorder="1" applyAlignment="1">
      <alignment vertical="center"/>
    </xf>
    <xf numFmtId="49" fontId="0" fillId="0" borderId="9" xfId="0" quotePrefix="1" applyNumberFormat="1" applyBorder="1"/>
    <xf numFmtId="0" fontId="0" fillId="0" borderId="9" xfId="0" quotePrefix="1" applyNumberFormat="1" applyBorder="1"/>
    <xf numFmtId="0" fontId="0" fillId="0" borderId="9" xfId="0" applyBorder="1"/>
    <xf numFmtId="0" fontId="0" fillId="0" borderId="10" xfId="0" applyBorder="1"/>
    <xf numFmtId="0" fontId="0" fillId="0" borderId="11" xfId="0" applyFont="1" applyBorder="1" applyAlignment="1">
      <alignment vertical="center"/>
    </xf>
    <xf numFmtId="0" fontId="0" fillId="0" borderId="10" xfId="0" quotePrefix="1" applyNumberFormat="1" applyBorder="1"/>
    <xf numFmtId="5" fontId="10" fillId="7" borderId="0" xfId="0" applyNumberFormat="1" applyFont="1" applyFill="1" applyBorder="1"/>
    <xf numFmtId="0" fontId="4" fillId="0" borderId="0" xfId="7" applyFont="1"/>
    <xf numFmtId="9" fontId="1" fillId="0" borderId="0" xfId="4" applyFont="1"/>
    <xf numFmtId="0" fontId="4" fillId="0" borderId="0" xfId="6" applyFont="1" applyFill="1" applyProtection="1"/>
    <xf numFmtId="0" fontId="4" fillId="0" borderId="0" xfId="6" applyFont="1" applyFill="1"/>
    <xf numFmtId="38" fontId="4" fillId="0" borderId="0" xfId="7" applyNumberFormat="1" applyFont="1"/>
    <xf numFmtId="165" fontId="4" fillId="0" borderId="0" xfId="8" applyNumberFormat="1" applyFont="1"/>
    <xf numFmtId="164" fontId="4" fillId="0" borderId="0" xfId="7" applyNumberFormat="1" applyFont="1"/>
    <xf numFmtId="0" fontId="15" fillId="0" borderId="0" xfId="7" applyFont="1"/>
    <xf numFmtId="3" fontId="0" fillId="0" borderId="0" xfId="0" applyNumberFormat="1"/>
    <xf numFmtId="0" fontId="9" fillId="0" borderId="0" xfId="0" applyFont="1" applyAlignment="1">
      <alignment horizontal="left" vertical="center" wrapText="1"/>
    </xf>
    <xf numFmtId="0" fontId="1" fillId="0" borderId="0" xfId="0" applyFont="1"/>
    <xf numFmtId="0" fontId="0" fillId="0" borderId="18" xfId="0" applyBorder="1" applyAlignment="1"/>
    <xf numFmtId="0" fontId="0" fillId="0" borderId="19" xfId="0" applyBorder="1" applyAlignment="1"/>
    <xf numFmtId="164" fontId="2" fillId="4" borderId="0" xfId="0" applyNumberFormat="1" applyFont="1" applyFill="1" applyBorder="1"/>
    <xf numFmtId="0" fontId="0" fillId="0" borderId="0" xfId="0"/>
    <xf numFmtId="0" fontId="13" fillId="0" borderId="0" xfId="2" applyFont="1" applyFill="1"/>
    <xf numFmtId="0" fontId="2" fillId="9" borderId="9" xfId="0" applyFont="1" applyFill="1" applyBorder="1" applyAlignment="1">
      <alignment vertical="center" wrapText="1"/>
    </xf>
    <xf numFmtId="0" fontId="4" fillId="0" borderId="0" xfId="3" applyFont="1"/>
    <xf numFmtId="0" fontId="4" fillId="0" borderId="0" xfId="7" applyFont="1" applyBorder="1"/>
    <xf numFmtId="38" fontId="4" fillId="0" borderId="0" xfId="7" applyNumberFormat="1" applyFont="1" applyBorder="1"/>
    <xf numFmtId="0" fontId="4" fillId="0" borderId="0" xfId="7" applyFont="1" applyFill="1" applyBorder="1" applyAlignment="1">
      <alignment horizontal="left" indent="1"/>
    </xf>
    <xf numFmtId="0" fontId="4" fillId="7" borderId="2" xfId="6" applyFont="1" applyFill="1" applyBorder="1" applyAlignment="1" applyProtection="1"/>
    <xf numFmtId="164" fontId="4" fillId="7" borderId="2" xfId="6" applyNumberFormat="1" applyFont="1" applyFill="1" applyBorder="1" applyProtection="1"/>
    <xf numFmtId="0" fontId="4" fillId="11" borderId="2" xfId="6" applyFont="1" applyFill="1" applyBorder="1" applyAlignment="1" applyProtection="1"/>
    <xf numFmtId="164" fontId="4" fillId="11" borderId="2" xfId="6" applyNumberFormat="1" applyFont="1" applyFill="1" applyBorder="1" applyAlignment="1" applyProtection="1"/>
    <xf numFmtId="164" fontId="4" fillId="11" borderId="2" xfId="6" applyNumberFormat="1" applyFont="1" applyFill="1" applyBorder="1" applyProtection="1"/>
    <xf numFmtId="0" fontId="4" fillId="10" borderId="12" xfId="7" applyFont="1" applyFill="1" applyBorder="1" applyAlignment="1" applyProtection="1"/>
    <xf numFmtId="164" fontId="4" fillId="10" borderId="12" xfId="7" applyNumberFormat="1" applyFont="1" applyFill="1" applyBorder="1" applyAlignment="1" applyProtection="1"/>
    <xf numFmtId="164" fontId="17" fillId="10" borderId="13" xfId="7" applyNumberFormat="1" applyFont="1" applyFill="1" applyBorder="1" applyProtection="1"/>
    <xf numFmtId="0" fontId="4" fillId="0" borderId="14" xfId="3" applyFont="1" applyFill="1" applyBorder="1" applyAlignment="1" applyProtection="1">
      <alignment horizontal="left" indent="2"/>
    </xf>
    <xf numFmtId="5" fontId="4" fillId="0" borderId="17" xfId="3" applyNumberFormat="1" applyFont="1" applyFill="1" applyBorder="1" applyProtection="1"/>
    <xf numFmtId="5" fontId="4" fillId="7" borderId="2" xfId="6" applyNumberFormat="1" applyFont="1" applyFill="1" applyBorder="1" applyProtection="1"/>
    <xf numFmtId="37" fontId="4" fillId="7" borderId="2" xfId="6" applyNumberFormat="1" applyFont="1" applyFill="1" applyBorder="1" applyProtection="1"/>
    <xf numFmtId="5" fontId="17" fillId="10" borderId="13" xfId="7" applyNumberFormat="1" applyFont="1" applyFill="1" applyBorder="1" applyProtection="1"/>
    <xf numFmtId="5" fontId="4" fillId="0" borderId="0" xfId="7" applyNumberFormat="1" applyFont="1"/>
    <xf numFmtId="5" fontId="4" fillId="0" borderId="0" xfId="8" applyNumberFormat="1" applyFont="1"/>
    <xf numFmtId="5" fontId="17" fillId="10" borderId="21" xfId="7" applyNumberFormat="1" applyFont="1" applyFill="1" applyBorder="1" applyProtection="1"/>
    <xf numFmtId="0" fontId="8" fillId="0" borderId="0" xfId="7" applyFont="1" applyAlignment="1"/>
    <xf numFmtId="5" fontId="4" fillId="0" borderId="23" xfId="0" applyNumberFormat="1" applyFont="1" applyBorder="1" applyAlignment="1">
      <alignment horizontal="left" vertical="center" indent="2"/>
    </xf>
    <xf numFmtId="5" fontId="2" fillId="4" borderId="24" xfId="0" applyNumberFormat="1" applyFont="1" applyFill="1" applyBorder="1"/>
    <xf numFmtId="5" fontId="2" fillId="13" borderId="24" xfId="0" applyNumberFormat="1" applyFont="1" applyFill="1" applyBorder="1"/>
    <xf numFmtId="165" fontId="2" fillId="13" borderId="24" xfId="9" applyNumberFormat="1" applyFont="1" applyFill="1" applyBorder="1"/>
    <xf numFmtId="0" fontId="4" fillId="0" borderId="24" xfId="3" applyFont="1" applyFill="1" applyBorder="1" applyAlignment="1" applyProtection="1">
      <alignment horizontal="left" indent="2"/>
    </xf>
    <xf numFmtId="38" fontId="4" fillId="0" borderId="24" xfId="3" applyNumberFormat="1" applyFont="1" applyFill="1" applyBorder="1" applyProtection="1"/>
    <xf numFmtId="3" fontId="1" fillId="0" borderId="24" xfId="10" applyNumberFormat="1" applyFont="1" applyBorder="1" applyAlignment="1">
      <alignment vertical="top" wrapText="1"/>
    </xf>
    <xf numFmtId="0" fontId="18" fillId="0" borderId="0" xfId="0" applyFont="1"/>
    <xf numFmtId="0" fontId="18" fillId="0" borderId="0" xfId="0" applyFont="1" applyBorder="1" applyAlignment="1">
      <alignment horizontal="left"/>
    </xf>
    <xf numFmtId="0" fontId="19" fillId="0" borderId="0" xfId="2" applyFont="1" applyBorder="1" applyAlignment="1">
      <alignment vertical="top"/>
    </xf>
    <xf numFmtId="0" fontId="20" fillId="0" borderId="0" xfId="0" applyFont="1"/>
    <xf numFmtId="0" fontId="18" fillId="0" borderId="0" xfId="0" applyFont="1" applyAlignment="1">
      <alignment horizontal="right"/>
    </xf>
    <xf numFmtId="0" fontId="15" fillId="0" borderId="0" xfId="0" applyFont="1" applyBorder="1"/>
    <xf numFmtId="0" fontId="20" fillId="0" borderId="0" xfId="0" applyFont="1" applyAlignment="1">
      <alignment horizontal="right"/>
    </xf>
    <xf numFmtId="0" fontId="20" fillId="0" borderId="0" xfId="0" applyFont="1" applyBorder="1" applyAlignment="1">
      <alignment horizontal="left"/>
    </xf>
    <xf numFmtId="0" fontId="21" fillId="0" borderId="0" xfId="2" applyFont="1" applyBorder="1" applyAlignment="1">
      <alignment vertical="top"/>
    </xf>
    <xf numFmtId="0" fontId="20" fillId="0" borderId="0" xfId="0" applyFont="1" applyAlignment="1"/>
    <xf numFmtId="0" fontId="18" fillId="0" borderId="0" xfId="0" applyFont="1" applyAlignment="1"/>
    <xf numFmtId="0" fontId="22" fillId="0" borderId="0" xfId="0" applyFont="1" applyBorder="1" applyAlignment="1">
      <alignment vertical="top"/>
    </xf>
    <xf numFmtId="0" fontId="15" fillId="0" borderId="0" xfId="0" applyFont="1" applyBorder="1" applyAlignment="1"/>
    <xf numFmtId="0" fontId="18" fillId="0" borderId="0" xfId="0" applyFont="1" applyAlignment="1">
      <alignment horizontal="left"/>
    </xf>
    <xf numFmtId="0" fontId="23" fillId="0" borderId="0" xfId="0" applyFont="1"/>
    <xf numFmtId="0" fontId="23" fillId="0" borderId="0" xfId="0" applyFont="1" applyBorder="1" applyAlignment="1">
      <alignment horizontal="left"/>
    </xf>
    <xf numFmtId="0" fontId="24" fillId="0" borderId="0" xfId="2" applyFont="1" applyBorder="1" applyAlignment="1">
      <alignment vertical="top"/>
    </xf>
    <xf numFmtId="0" fontId="25" fillId="0" borderId="0" xfId="0" applyFont="1"/>
    <xf numFmtId="0" fontId="5" fillId="6" borderId="2" xfId="0" applyFont="1" applyFill="1" applyBorder="1" applyAlignment="1" applyProtection="1">
      <alignment horizontal="center" wrapText="1"/>
    </xf>
    <xf numFmtId="0" fontId="0" fillId="0" borderId="24" xfId="0" applyBorder="1"/>
    <xf numFmtId="164" fontId="0" fillId="0" borderId="24" xfId="0" applyNumberFormat="1" applyBorder="1"/>
    <xf numFmtId="5" fontId="0" fillId="0" borderId="24" xfId="0" applyNumberFormat="1" applyBorder="1"/>
    <xf numFmtId="3" fontId="2" fillId="4" borderId="0" xfId="1" applyNumberFormat="1" applyFont="1" applyFill="1" applyBorder="1"/>
    <xf numFmtId="3" fontId="3" fillId="2" borderId="0" xfId="1" applyNumberFormat="1" applyFont="1" applyFill="1" applyBorder="1"/>
    <xf numFmtId="3" fontId="3" fillId="3" borderId="0" xfId="1" applyNumberFormat="1" applyFont="1" applyFill="1" applyBorder="1"/>
    <xf numFmtId="3" fontId="3" fillId="5" borderId="0" xfId="1" applyNumberFormat="1" applyFont="1" applyFill="1" applyBorder="1"/>
    <xf numFmtId="3" fontId="4" fillId="7" borderId="0" xfId="1" applyNumberFormat="1" applyFont="1" applyFill="1" applyBorder="1"/>
    <xf numFmtId="3" fontId="2" fillId="4" borderId="0" xfId="0" applyNumberFormat="1" applyFont="1" applyFill="1" applyBorder="1"/>
    <xf numFmtId="3" fontId="3" fillId="2" borderId="0" xfId="0" applyNumberFormat="1" applyFont="1" applyFill="1" applyBorder="1"/>
    <xf numFmtId="3" fontId="3" fillId="3" borderId="0" xfId="0" applyNumberFormat="1" applyFont="1" applyFill="1" applyBorder="1"/>
    <xf numFmtId="3" fontId="4" fillId="7" borderId="0" xfId="0" applyNumberFormat="1" applyFont="1" applyFill="1" applyBorder="1"/>
    <xf numFmtId="3" fontId="4" fillId="0" borderId="0" xfId="0" applyNumberFormat="1" applyFont="1" applyBorder="1"/>
    <xf numFmtId="0" fontId="26" fillId="0" borderId="0" xfId="0" applyFont="1" applyAlignment="1">
      <alignment vertical="center" wrapText="1"/>
    </xf>
    <xf numFmtId="0" fontId="4" fillId="7" borderId="15" xfId="6" applyFont="1" applyFill="1" applyBorder="1" applyAlignment="1" applyProtection="1"/>
    <xf numFmtId="0" fontId="4" fillId="0" borderId="25" xfId="3" applyFont="1" applyFill="1" applyBorder="1" applyAlignment="1" applyProtection="1">
      <alignment horizontal="left" indent="2"/>
    </xf>
    <xf numFmtId="5" fontId="4" fillId="7" borderId="16" xfId="6" applyNumberFormat="1" applyFont="1" applyFill="1" applyBorder="1" applyProtection="1"/>
    <xf numFmtId="5" fontId="4" fillId="0" borderId="28" xfId="3" applyNumberFormat="1" applyFont="1" applyFill="1" applyBorder="1" applyProtection="1"/>
    <xf numFmtId="0" fontId="4" fillId="6" borderId="2" xfId="0" applyFont="1" applyFill="1" applyBorder="1" applyAlignment="1" applyProtection="1">
      <alignment horizontal="center" wrapText="1"/>
    </xf>
    <xf numFmtId="165" fontId="2" fillId="4" borderId="29" xfId="9" applyNumberFormat="1" applyFont="1" applyFill="1" applyBorder="1"/>
    <xf numFmtId="0" fontId="12" fillId="12" borderId="2" xfId="10" applyFont="1" applyFill="1" applyBorder="1" applyAlignment="1">
      <alignment horizontal="center" vertical="center" wrapText="1"/>
    </xf>
    <xf numFmtId="164" fontId="17" fillId="10" borderId="2" xfId="7" applyNumberFormat="1" applyFont="1" applyFill="1" applyBorder="1" applyProtection="1"/>
    <xf numFmtId="164" fontId="4" fillId="0" borderId="2" xfId="3" applyNumberFormat="1" applyFont="1" applyFill="1" applyBorder="1" applyProtection="1"/>
    <xf numFmtId="37" fontId="4" fillId="0" borderId="2" xfId="3" applyNumberFormat="1" applyFont="1" applyFill="1" applyBorder="1" applyProtection="1"/>
    <xf numFmtId="37" fontId="2" fillId="4" borderId="2" xfId="0" applyNumberFormat="1" applyFont="1" applyFill="1" applyBorder="1"/>
    <xf numFmtId="5" fontId="4" fillId="0" borderId="30" xfId="3" applyNumberFormat="1" applyFont="1" applyFill="1" applyBorder="1" applyProtection="1"/>
    <xf numFmtId="5" fontId="4" fillId="0" borderId="31" xfId="3" applyNumberFormat="1" applyFont="1" applyFill="1" applyBorder="1" applyProtection="1"/>
    <xf numFmtId="0" fontId="0" fillId="0" borderId="0" xfId="0" applyFont="1" applyBorder="1" applyAlignment="1">
      <alignment vertical="center"/>
    </xf>
    <xf numFmtId="0" fontId="0" fillId="0" borderId="0" xfId="0" applyBorder="1"/>
    <xf numFmtId="0" fontId="0" fillId="0" borderId="0" xfId="0" applyFont="1" applyBorder="1" applyAlignment="1">
      <alignment vertical="top" wrapText="1"/>
    </xf>
    <xf numFmtId="0" fontId="0" fillId="0" borderId="0" xfId="0" applyBorder="1" applyAlignment="1">
      <alignment horizontal="left" vertical="top" wrapText="1"/>
    </xf>
    <xf numFmtId="0" fontId="0" fillId="0" borderId="24" xfId="0" applyBorder="1" applyAlignment="1">
      <alignment vertical="top" wrapText="1"/>
    </xf>
    <xf numFmtId="3" fontId="1" fillId="0" borderId="29" xfId="10" applyNumberFormat="1" applyFont="1" applyBorder="1" applyAlignment="1">
      <alignment vertical="top" wrapText="1"/>
    </xf>
    <xf numFmtId="0" fontId="18" fillId="0" borderId="0" xfId="0" applyFont="1" applyFill="1" applyBorder="1" applyAlignment="1">
      <alignment horizontal="left"/>
    </xf>
    <xf numFmtId="0" fontId="21" fillId="0" borderId="0" xfId="2" applyFont="1" applyFill="1" applyBorder="1" applyAlignment="1">
      <alignment vertical="top"/>
    </xf>
    <xf numFmtId="0" fontId="31" fillId="0" borderId="0" xfId="2" applyFont="1" applyBorder="1" applyAlignment="1">
      <alignment vertical="top"/>
    </xf>
    <xf numFmtId="0" fontId="3" fillId="0" borderId="0" xfId="0" applyFont="1" applyFill="1"/>
    <xf numFmtId="7" fontId="0" fillId="0" borderId="0" xfId="0" applyNumberFormat="1"/>
    <xf numFmtId="5" fontId="4" fillId="0" borderId="0" xfId="0" applyNumberFormat="1" applyFont="1" applyFill="1" applyBorder="1"/>
    <xf numFmtId="166" fontId="4" fillId="0" borderId="0" xfId="7" applyNumberFormat="1" applyFont="1"/>
    <xf numFmtId="0" fontId="0" fillId="0" borderId="24" xfId="0" applyBorder="1" applyAlignment="1">
      <alignment horizontal="left" vertical="top" wrapText="1"/>
    </xf>
    <xf numFmtId="5" fontId="4" fillId="0" borderId="24" xfId="0" applyNumberFormat="1" applyFont="1" applyBorder="1"/>
    <xf numFmtId="0" fontId="3" fillId="3" borderId="24" xfId="0" applyFont="1" applyFill="1" applyBorder="1"/>
    <xf numFmtId="5" fontId="3" fillId="3" borderId="24" xfId="0" applyNumberFormat="1" applyFont="1" applyFill="1" applyBorder="1"/>
    <xf numFmtId="3" fontId="4" fillId="0" borderId="24" xfId="1" applyNumberFormat="1" applyFont="1" applyBorder="1"/>
    <xf numFmtId="3" fontId="4" fillId="0" borderId="24" xfId="1" applyNumberFormat="1" applyFont="1" applyFill="1" applyBorder="1"/>
    <xf numFmtId="3" fontId="4" fillId="0" borderId="24" xfId="0" applyNumberFormat="1" applyFont="1" applyBorder="1"/>
    <xf numFmtId="3" fontId="0" fillId="0" borderId="24" xfId="0" applyNumberFormat="1" applyBorder="1"/>
    <xf numFmtId="0" fontId="23" fillId="0" borderId="0" xfId="0" applyFont="1" applyAlignment="1">
      <alignment horizontal="center"/>
    </xf>
    <xf numFmtId="0" fontId="27" fillId="0" borderId="0" xfId="0" applyFont="1" applyAlignment="1">
      <alignment horizontal="center" wrapText="1"/>
    </xf>
    <xf numFmtId="0" fontId="2" fillId="9" borderId="9" xfId="0" applyFont="1" applyFill="1" applyBorder="1" applyAlignment="1">
      <alignment horizontal="center" vertical="center" wrapText="1"/>
    </xf>
    <xf numFmtId="0" fontId="28" fillId="0" borderId="34" xfId="0" applyFont="1" applyBorder="1" applyAlignment="1">
      <alignment horizontal="left" vertical="top" wrapText="1"/>
    </xf>
    <xf numFmtId="0" fontId="28" fillId="0" borderId="35" xfId="0" applyFont="1" applyBorder="1" applyAlignment="1">
      <alignment horizontal="left" vertical="top" wrapText="1"/>
    </xf>
    <xf numFmtId="0" fontId="28" fillId="0" borderId="36" xfId="0" applyFont="1" applyBorder="1" applyAlignment="1">
      <alignment horizontal="left" vertical="top" wrapText="1"/>
    </xf>
    <xf numFmtId="0" fontId="28" fillId="0" borderId="37" xfId="0" applyFont="1" applyBorder="1" applyAlignment="1">
      <alignment horizontal="left" vertical="top" wrapText="1"/>
    </xf>
    <xf numFmtId="0" fontId="28" fillId="0" borderId="35" xfId="0" applyFont="1" applyBorder="1" applyAlignment="1">
      <alignment horizontal="left" vertical="top" wrapText="1" indent="2"/>
    </xf>
    <xf numFmtId="0" fontId="28" fillId="0" borderId="36" xfId="0" applyFont="1" applyBorder="1" applyAlignment="1">
      <alignment horizontal="left" vertical="top" wrapText="1" indent="2"/>
    </xf>
    <xf numFmtId="0" fontId="28" fillId="0" borderId="37" xfId="0" applyFont="1" applyBorder="1" applyAlignment="1">
      <alignment horizontal="left" vertical="top" wrapText="1" indent="2"/>
    </xf>
    <xf numFmtId="0" fontId="2" fillId="9" borderId="0" xfId="0" applyFont="1" applyFill="1" applyBorder="1" applyAlignment="1">
      <alignment horizontal="center" vertical="center" wrapText="1"/>
    </xf>
    <xf numFmtId="0" fontId="28" fillId="0" borderId="35" xfId="0" applyFont="1" applyBorder="1" applyAlignment="1">
      <alignment horizontal="left" vertical="top"/>
    </xf>
    <xf numFmtId="0" fontId="28" fillId="0" borderId="36" xfId="0" applyFont="1" applyBorder="1" applyAlignment="1">
      <alignment horizontal="left" vertical="top"/>
    </xf>
    <xf numFmtId="0" fontId="28" fillId="0" borderId="37" xfId="0" applyFont="1" applyBorder="1" applyAlignment="1">
      <alignment horizontal="left" vertical="top"/>
    </xf>
    <xf numFmtId="0" fontId="0" fillId="0" borderId="32"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0" fillId="0" borderId="38"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1" xfId="0" applyBorder="1" applyAlignment="1">
      <alignment horizontal="left" vertical="top" wrapText="1"/>
    </xf>
    <xf numFmtId="0" fontId="26" fillId="0" borderId="0" xfId="0" applyFont="1" applyBorder="1" applyAlignment="1">
      <alignment horizontal="center" vertical="center" wrapText="1"/>
    </xf>
    <xf numFmtId="0" fontId="2" fillId="9" borderId="33" xfId="0" applyFont="1" applyFill="1" applyBorder="1" applyAlignment="1">
      <alignment horizontal="center" vertical="center" wrapText="1"/>
    </xf>
    <xf numFmtId="3" fontId="4" fillId="8" borderId="15" xfId="0" applyNumberFormat="1" applyFont="1" applyFill="1" applyBorder="1" applyAlignment="1">
      <alignment horizontal="center"/>
    </xf>
    <xf numFmtId="3" fontId="4" fillId="8" borderId="22" xfId="0" applyNumberFormat="1" applyFont="1" applyFill="1" applyBorder="1" applyAlignment="1">
      <alignment horizontal="center"/>
    </xf>
    <xf numFmtId="3" fontId="4" fillId="8" borderId="16" xfId="0" applyNumberFormat="1" applyFont="1" applyFill="1" applyBorder="1" applyAlignment="1">
      <alignment horizontal="center"/>
    </xf>
    <xf numFmtId="0" fontId="8" fillId="0" borderId="0" xfId="7" applyFont="1" applyAlignment="1">
      <alignment horizontal="center" wrapText="1"/>
    </xf>
    <xf numFmtId="3" fontId="4" fillId="8" borderId="2" xfId="0" applyNumberFormat="1" applyFont="1" applyFill="1" applyBorder="1" applyAlignment="1">
      <alignment horizontal="center"/>
    </xf>
    <xf numFmtId="5" fontId="4" fillId="8" borderId="2" xfId="0" applyNumberFormat="1" applyFont="1" applyFill="1" applyBorder="1" applyAlignment="1">
      <alignment horizontal="center"/>
    </xf>
    <xf numFmtId="5" fontId="4" fillId="8" borderId="26" xfId="0" applyNumberFormat="1" applyFont="1" applyFill="1" applyBorder="1" applyAlignment="1">
      <alignment horizontal="center"/>
    </xf>
    <xf numFmtId="5" fontId="4" fillId="8" borderId="20" xfId="0" applyNumberFormat="1" applyFont="1" applyFill="1" applyBorder="1" applyAlignment="1">
      <alignment horizontal="center"/>
    </xf>
    <xf numFmtId="5" fontId="4" fillId="8" borderId="27" xfId="0" applyNumberFormat="1" applyFont="1" applyFill="1" applyBorder="1" applyAlignment="1">
      <alignment horizontal="center"/>
    </xf>
    <xf numFmtId="5" fontId="10" fillId="8" borderId="24" xfId="0" applyNumberFormat="1" applyFont="1" applyFill="1" applyBorder="1" applyAlignment="1">
      <alignment horizontal="center"/>
    </xf>
    <xf numFmtId="0" fontId="8" fillId="0" borderId="0" xfId="0" applyFont="1" applyAlignment="1">
      <alignment horizontal="left" vertical="top" wrapText="1"/>
    </xf>
    <xf numFmtId="0" fontId="8" fillId="0" borderId="1" xfId="0" applyFont="1" applyBorder="1" applyAlignment="1">
      <alignment horizontal="left" vertical="top" wrapText="1"/>
    </xf>
    <xf numFmtId="0" fontId="7" fillId="0" borderId="0" xfId="0" applyFont="1" applyAlignment="1">
      <alignment horizontal="left" vertical="top" wrapText="1"/>
    </xf>
    <xf numFmtId="0" fontId="7" fillId="0" borderId="1" xfId="0" applyFont="1" applyBorder="1" applyAlignment="1">
      <alignment horizontal="left" vertical="top" wrapText="1"/>
    </xf>
    <xf numFmtId="5" fontId="10" fillId="8" borderId="24" xfId="0" applyNumberFormat="1" applyFont="1" applyFill="1" applyBorder="1" applyAlignment="1">
      <alignment horizontal="center" vertical="center"/>
    </xf>
    <xf numFmtId="5" fontId="10" fillId="8" borderId="0" xfId="0" applyNumberFormat="1" applyFont="1" applyFill="1" applyBorder="1" applyAlignment="1">
      <alignment horizontal="center" vertical="center" wrapText="1"/>
    </xf>
    <xf numFmtId="5" fontId="10" fillId="8" borderId="0" xfId="0" applyNumberFormat="1" applyFont="1" applyFill="1" applyBorder="1" applyAlignment="1">
      <alignment horizontal="center" vertical="center"/>
    </xf>
    <xf numFmtId="5" fontId="4" fillId="8" borderId="39" xfId="0" applyNumberFormat="1" applyFont="1" applyFill="1" applyBorder="1" applyAlignment="1">
      <alignment horizontal="center" vertical="center"/>
    </xf>
    <xf numFmtId="5" fontId="10" fillId="8" borderId="39" xfId="0" applyNumberFormat="1" applyFont="1" applyFill="1" applyBorder="1" applyAlignment="1">
      <alignment horizontal="center"/>
    </xf>
    <xf numFmtId="5" fontId="4" fillId="8" borderId="24" xfId="0" applyNumberFormat="1" applyFont="1" applyFill="1" applyBorder="1" applyAlignment="1">
      <alignment horizontal="center" vertical="center"/>
    </xf>
    <xf numFmtId="5" fontId="4" fillId="8" borderId="24" xfId="0" applyNumberFormat="1" applyFont="1" applyFill="1" applyBorder="1" applyAlignment="1">
      <alignment horizontal="center" vertical="center" wrapText="1"/>
    </xf>
    <xf numFmtId="5" fontId="10" fillId="8" borderId="40" xfId="0" applyNumberFormat="1" applyFont="1" applyFill="1" applyBorder="1" applyAlignment="1">
      <alignment horizontal="center"/>
    </xf>
  </cellXfs>
  <cellStyles count="12">
    <cellStyle name="Comma" xfId="1" builtinId="3"/>
    <cellStyle name="Comma 2" xfId="9"/>
    <cellStyle name="Comma 3" xfId="8"/>
    <cellStyle name="Hyperlink" xfId="2" builtinId="8"/>
    <cellStyle name="Normal" xfId="0" builtinId="0"/>
    <cellStyle name="Normal 2" xfId="3"/>
    <cellStyle name="Normal 3" xfId="10"/>
    <cellStyle name="Normal 4" xfId="11"/>
    <cellStyle name="Normal 5" xfId="5"/>
    <cellStyle name="Normal 6" xfId="7"/>
    <cellStyle name="Normal_8.1.Summary--FY06" xfId="6"/>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198438</xdr:colOff>
      <xdr:row>1</xdr:row>
      <xdr:rowOff>79374</xdr:rowOff>
    </xdr:from>
    <xdr:to>
      <xdr:col>4</xdr:col>
      <xdr:colOff>239712</xdr:colOff>
      <xdr:row>1</xdr:row>
      <xdr:rowOff>174624</xdr:rowOff>
    </xdr:to>
    <xdr:pic>
      <xdr:nvPicPr>
        <xdr:cNvPr id="6" name="Picture 5" descr="C:\Program Files (x86)\Microsoft Office\MEDIA\OFFICE14\Lines\BD14844_.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438" y="412749"/>
          <a:ext cx="5716587"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158751</xdr:colOff>
      <xdr:row>37</xdr:row>
      <xdr:rowOff>79375</xdr:rowOff>
    </xdr:from>
    <xdr:to>
      <xdr:col>4</xdr:col>
      <xdr:colOff>200025</xdr:colOff>
      <xdr:row>37</xdr:row>
      <xdr:rowOff>174625</xdr:rowOff>
    </xdr:to>
    <xdr:pic>
      <xdr:nvPicPr>
        <xdr:cNvPr id="7" name="Picture 6" descr="C:\Program Files (x86)\Microsoft Office\MEDIA\OFFICE14\Lines\BD14844_.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751" y="6024563"/>
          <a:ext cx="5716587"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198438</xdr:colOff>
      <xdr:row>16</xdr:row>
      <xdr:rowOff>119061</xdr:rowOff>
    </xdr:from>
    <xdr:ext cx="5716587" cy="95250"/>
    <xdr:pic>
      <xdr:nvPicPr>
        <xdr:cNvPr id="5" name="Picture 4" descr="C:\Program Files (x86)\Microsoft Office\MEDIA\OFFICE14\Lines\BD14844_.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438" y="2905124"/>
          <a:ext cx="5716587" cy="952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UDGET/_2008_Statistical_Record/2008%20Redesigned%20Chapters/Chapter%2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UDGET/_2008_Statistical_Record/2008%20Redesigned%20Chapters/StatBook%20II.%20Medicaid%20Program%20Detai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_2008_Statistical_Record/Chapter%202%20reordered%20v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UDGET/_2008_Statistical_Record/2008%20Redesigned%20Chapters/Chapter%202%20reordered%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4%20DMAS%20Statistical%20Record%20Aux1%20Medicaid%20CHIP.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09%20Draft%20Stat%20Book/StatBook%20II.%20Medicaid%20Enrollment%20&amp;%20Expenditures%20-%20PLUSES%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of Service List"/>
      <sheetName val="Chapter 6 Directory"/>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MEDALLION WAIVER"/>
      <sheetName val="MEDALLION Waiver Enrollment"/>
      <sheetName val="MCO Monthly Enroll FY"/>
      <sheetName val="CAPITATEDRECIP"/>
      <sheetName val="CAP ENROLL"/>
      <sheetName val="FEERECIP"/>
      <sheetName val="LTC Waivers"/>
      <sheetName val="Aliens"/>
      <sheetName val="IMMGRNT"/>
      <sheetName val="Duals"/>
      <sheetName val="deduct"/>
      <sheetName val="COINSURE"/>
      <sheetName val="DOE"/>
      <sheetName val="DOE Table"/>
      <sheetName val="PAYLOC-b"/>
      <sheetName val="Chart1"/>
    </sheetNames>
    <sheetDataSet>
      <sheetData sheetId="0"/>
      <sheetData sheetId="1"/>
      <sheetData sheetId="2"/>
      <sheetData sheetId="3"/>
      <sheetData sheetId="4"/>
      <sheetData sheetId="5">
        <row r="134">
          <cell r="A134" t="str">
            <v>Note:    This report is updated annually in October.</v>
          </cell>
        </row>
        <row r="135">
          <cell r="A135" t="str">
            <v>Source: SAS Capitation Payment Claims Invoice Files</v>
          </cell>
        </row>
      </sheetData>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of Service List"/>
      <sheetName val="Chapter 2 Directory"/>
      <sheetName val="ELIGSUM"/>
      <sheetName val="ELIG AGE"/>
      <sheetName val="ELIGGEND"/>
      <sheetName val="MONELIG "/>
      <sheetName val="ELIGBY PD"/>
      <sheetName val="TIME"/>
      <sheetName val="CAP ENROLL"/>
      <sheetName val="Monelig_10_years_chart"/>
      <sheetName val="Elig_Sum_Chart"/>
      <sheetName val="AVG_Monthly_Elig_Chart"/>
    </sheetNames>
    <sheetDataSet>
      <sheetData sheetId="0">
        <row r="1">
          <cell r="C1" t="str">
            <v>ELIGIBILITY DESIGNATION</v>
          </cell>
        </row>
        <row r="2">
          <cell r="C2" t="str">
            <v>Aged</v>
          </cell>
        </row>
        <row r="3">
          <cell r="C3" t="str">
            <v xml:space="preserve">11 C/N-SSI  QMB AGED        </v>
          </cell>
        </row>
        <row r="4">
          <cell r="C4" t="str">
            <v xml:space="preserve">12 C/N-AG/QMB AGED          </v>
          </cell>
        </row>
        <row r="5">
          <cell r="C5" t="str">
            <v xml:space="preserve">18 M/N-AGED NOT QMB         </v>
          </cell>
        </row>
        <row r="6">
          <cell r="C6" t="str">
            <v xml:space="preserve">20 C/N NMP-INST AGED        </v>
          </cell>
        </row>
        <row r="7">
          <cell r="C7" t="str">
            <v xml:space="preserve">21 C/N NMP QMB AGED         </v>
          </cell>
        </row>
        <row r="8">
          <cell r="C8" t="str">
            <v xml:space="preserve">22 C/N NMP INST AGED        </v>
          </cell>
        </row>
        <row r="9">
          <cell r="C9" t="str">
            <v xml:space="preserve">23 M/I-AGED QMB NDE         </v>
          </cell>
        </row>
        <row r="10">
          <cell r="C10" t="str">
            <v xml:space="preserve">28 M/N-AGED/DUAL ELIG       </v>
          </cell>
        </row>
        <row r="11">
          <cell r="C11" t="str">
            <v>29 80% AGED</v>
          </cell>
        </row>
        <row r="12">
          <cell r="C12" t="str">
            <v>Blind</v>
          </cell>
        </row>
        <row r="13">
          <cell r="C13" t="str">
            <v xml:space="preserve">31 C/N-SSI/QMB BLIND        </v>
          </cell>
        </row>
        <row r="14">
          <cell r="C14" t="str">
            <v xml:space="preserve">32 C/N-AG/QMB BLIND         </v>
          </cell>
        </row>
        <row r="15">
          <cell r="C15" t="str">
            <v xml:space="preserve">38 N/N-BLIND NOT QMB        </v>
          </cell>
        </row>
        <row r="16">
          <cell r="C16" t="str">
            <v>39 80% BLIND</v>
          </cell>
        </row>
        <row r="17">
          <cell r="C17" t="str">
            <v xml:space="preserve">40 C/N-NMP INST BLIND       </v>
          </cell>
        </row>
        <row r="18">
          <cell r="C18" t="str">
            <v xml:space="preserve">41 C/N-NMP QMB BLIND        </v>
          </cell>
        </row>
        <row r="19">
          <cell r="C19" t="str">
            <v xml:space="preserve">42 C/N-NMP INST BQMB        </v>
          </cell>
        </row>
        <row r="20">
          <cell r="C20" t="str">
            <v xml:space="preserve">43 M/I-BLIND/QMB NDE        </v>
          </cell>
        </row>
        <row r="21">
          <cell r="C21" t="str">
            <v xml:space="preserve">48 M/N-BLIND/DUL ELG        </v>
          </cell>
        </row>
        <row r="22">
          <cell r="C22" t="str">
            <v>Disabled</v>
          </cell>
        </row>
        <row r="23">
          <cell r="C23" t="str">
            <v>49 80% DISABLED</v>
          </cell>
        </row>
        <row r="24">
          <cell r="C24" t="str">
            <v xml:space="preserve">51 C/N-SSI/QMB-DISAB        </v>
          </cell>
        </row>
        <row r="25">
          <cell r="C25" t="str">
            <v xml:space="preserve">52 C/N-AG/QMB-DISAB         </v>
          </cell>
        </row>
        <row r="26">
          <cell r="C26" t="str">
            <v xml:space="preserve">53 SLMBS                    </v>
          </cell>
        </row>
        <row r="27">
          <cell r="C27" t="str">
            <v xml:space="preserve">54 HOSPICE                  </v>
          </cell>
        </row>
        <row r="28">
          <cell r="C28" t="str">
            <v xml:space="preserve">55 QDWI                     </v>
          </cell>
        </row>
        <row r="29">
          <cell r="C29" t="str">
            <v xml:space="preserve">56 QUALIFIED INDIVIDUALS - 1    </v>
          </cell>
        </row>
        <row r="30">
          <cell r="C30" t="str">
            <v xml:space="preserve">57 QUALIFIED INDIVIDUALS - 2 </v>
          </cell>
        </row>
        <row r="31">
          <cell r="C31" t="str">
            <v xml:space="preserve">58 M/N-DISAB/NOT QMB        </v>
          </cell>
        </row>
        <row r="32">
          <cell r="C32" t="str">
            <v>59 MEDICAID  WORKS</v>
          </cell>
        </row>
        <row r="33">
          <cell r="C33" t="str">
            <v xml:space="preserve">60 C/N-NMP-INST/DISAB       </v>
          </cell>
        </row>
        <row r="34">
          <cell r="C34" t="str">
            <v xml:space="preserve">61 C/N-NMP-QMB/DISAB        </v>
          </cell>
        </row>
        <row r="35">
          <cell r="C35" t="str">
            <v xml:space="preserve">62 C/N-NMP-INST/QMB         </v>
          </cell>
        </row>
        <row r="36">
          <cell r="C36" t="str">
            <v xml:space="preserve">63 M/I-DISAB/ESRD-QMB       </v>
          </cell>
        </row>
        <row r="37">
          <cell r="C37" t="str">
            <v>66 B &amp; C CANCER</v>
          </cell>
        </row>
        <row r="38">
          <cell r="C38" t="str">
            <v xml:space="preserve">68 M/N-DISAB/DUAL ELG       </v>
          </cell>
        </row>
        <row r="39">
          <cell r="C39" t="str">
            <v>AFDC  Adult/Child</v>
          </cell>
        </row>
        <row r="40">
          <cell r="C40" t="str">
            <v xml:space="preserve">71 C/N-ADULT/CHILD ADC            </v>
          </cell>
        </row>
        <row r="41">
          <cell r="C41" t="str">
            <v xml:space="preserve">72 C/N-NMP-NON 4E CHILD     </v>
          </cell>
        </row>
        <row r="42">
          <cell r="C42" t="str">
            <v xml:space="preserve">73 ADCUP                    </v>
          </cell>
        </row>
        <row r="43">
          <cell r="C43" t="str">
            <v xml:space="preserve">74 C/N-CHILD-ADC-FC         </v>
          </cell>
        </row>
        <row r="44">
          <cell r="C44" t="str">
            <v xml:space="preserve">75 C/N-CORR, PGM-CW/FC      </v>
          </cell>
        </row>
        <row r="45">
          <cell r="C45" t="str">
            <v xml:space="preserve">76 C/N-NMP-CW/FC            </v>
          </cell>
        </row>
        <row r="46">
          <cell r="C46" t="str">
            <v>78 M/N REFUGEE</v>
          </cell>
        </row>
        <row r="47">
          <cell r="C47" t="str">
            <v>79 C/N REFUGEE</v>
          </cell>
        </row>
        <row r="48">
          <cell r="C48" t="str">
            <v>80 FAMILY PLANNING WAIVER</v>
          </cell>
        </row>
        <row r="49">
          <cell r="C49" t="str">
            <v xml:space="preserve">81 C/N-NMP-ADULT-QMB/ADC    </v>
          </cell>
        </row>
        <row r="50">
          <cell r="C50" t="str">
            <v xml:space="preserve">82 C/N-NMP-INST CHILD       </v>
          </cell>
        </row>
        <row r="51">
          <cell r="C51" t="str">
            <v xml:space="preserve">83 C/N-NMP-U/P              </v>
          </cell>
        </row>
        <row r="52">
          <cell r="C52" t="str">
            <v xml:space="preserve">85 M/N-CC                   </v>
          </cell>
        </row>
        <row r="53">
          <cell r="C53" t="str">
            <v xml:space="preserve">86 M/N-FC                   </v>
          </cell>
        </row>
        <row r="54">
          <cell r="C54" t="str">
            <v xml:space="preserve">88 M/N-ADULT-ADC            </v>
          </cell>
        </row>
        <row r="55">
          <cell r="C55" t="str">
            <v>89 M/N-NMPU - U/P</v>
          </cell>
        </row>
        <row r="56">
          <cell r="C56" t="str">
            <v>90 CHILD&lt;6,100&lt;=POV&gt;=133</v>
          </cell>
        </row>
        <row r="57">
          <cell r="C57" t="str">
            <v xml:space="preserve">91 M/I-ADULT PRG/WOM/CH     </v>
          </cell>
        </row>
        <row r="58">
          <cell r="C58" t="str">
            <v xml:space="preserve">92 C/N-NMP-ADC/LT-8         </v>
          </cell>
        </row>
        <row r="59">
          <cell r="C59" t="str">
            <v xml:space="preserve">93 C/N-NMP LT-AGE 1         </v>
          </cell>
        </row>
        <row r="60">
          <cell r="C60" t="str">
            <v xml:space="preserve">97 M/N-PREG/ADFC            </v>
          </cell>
        </row>
        <row r="61">
          <cell r="C61" t="str">
            <v xml:space="preserve">98 M/N-AFDC/LT-8            </v>
          </cell>
        </row>
        <row r="62">
          <cell r="C62" t="str">
            <v xml:space="preserve">99 M/N-AFDC/LT-1            </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of Service List"/>
      <sheetName val="Chapter 2 Directory"/>
      <sheetName val="Monelig_10_years_chart"/>
      <sheetName val="Elig_Sum_Chart"/>
      <sheetName val="AVG_Monthly_Elig_Chart"/>
    </sheetNames>
    <sheetDataSet>
      <sheetData sheetId="0"/>
      <sheetData sheetId="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 Medicaid Exp"/>
      <sheetName val="1A Medicaid Rcp"/>
      <sheetName val="1B CHIP Exp"/>
      <sheetName val="1B CHIP Rcp"/>
    </sheetNames>
    <sheetDataSet>
      <sheetData sheetId="0">
        <row r="1">
          <cell r="C1" t="str">
            <v>Medicaid Expenditures by Service Category</v>
          </cell>
          <cell r="F1" t="str">
            <v>Expenditures
SFY 2010</v>
          </cell>
          <cell r="G1" t="str">
            <v>Expenditures
SFY 2011</v>
          </cell>
          <cell r="H1" t="str">
            <v>Expenditures
SFY 2012</v>
          </cell>
          <cell r="I1" t="str">
            <v>Expenditures
SFY 2013</v>
          </cell>
          <cell r="J1" t="str">
            <v>Expenditures
SFY 2014</v>
          </cell>
        </row>
        <row r="2">
          <cell r="B2" t="str">
            <v>Total Medicaid Expenditures</v>
          </cell>
          <cell r="F2">
            <v>5751508092.5028362</v>
          </cell>
          <cell r="G2">
            <v>6351357698.3625755</v>
          </cell>
          <cell r="H2">
            <v>6116007091.121542</v>
          </cell>
          <cell r="I2">
            <v>7133356054.8735828</v>
          </cell>
          <cell r="J2">
            <v>7569595682.1489916</v>
          </cell>
        </row>
        <row r="3">
          <cell r="B3" t="str">
            <v>Capitated Care</v>
          </cell>
          <cell r="F3">
            <v>1603334877.5718212</v>
          </cell>
          <cell r="G3">
            <v>2009562774.9707155</v>
          </cell>
          <cell r="H3">
            <v>1722319652.3218579</v>
          </cell>
          <cell r="I3">
            <v>2275230972.208672</v>
          </cell>
          <cell r="J3">
            <v>2543065056.9192796</v>
          </cell>
        </row>
        <row r="4">
          <cell r="C4" t="str">
            <v>MCO</v>
          </cell>
          <cell r="F4">
            <v>1587296863.7616341</v>
          </cell>
          <cell r="G4">
            <v>1986174736.4204433</v>
          </cell>
          <cell r="H4">
            <v>1693412966.7404666</v>
          </cell>
          <cell r="I4">
            <v>2241201787.6261663</v>
          </cell>
          <cell r="J4">
            <v>2498622087.8460689</v>
          </cell>
        </row>
        <row r="5">
          <cell r="E5" t="str">
            <v>MCO Capitation Payments - LIFC</v>
          </cell>
          <cell r="F5">
            <v>1011349972.7739044</v>
          </cell>
          <cell r="G5">
            <v>1246949180.6135819</v>
          </cell>
          <cell r="H5">
            <v>1021483560.8853272</v>
          </cell>
          <cell r="I5">
            <v>1320588650.9343612</v>
          </cell>
          <cell r="J5">
            <v>1443394168.520848</v>
          </cell>
        </row>
        <row r="6">
          <cell r="E6" t="str">
            <v>MCO Capitation Payments - ABD</v>
          </cell>
          <cell r="F6">
            <v>575946890.98689842</v>
          </cell>
          <cell r="G6">
            <v>739225555.8059814</v>
          </cell>
          <cell r="H6">
            <v>671929405.85645843</v>
          </cell>
          <cell r="I6">
            <v>920613136.69530427</v>
          </cell>
          <cell r="J6">
            <v>1052905963.1754332</v>
          </cell>
        </row>
        <row r="7">
          <cell r="E7" t="str">
            <v>MCO Capitation Payments - CCC</v>
          </cell>
          <cell r="F7">
            <v>0</v>
          </cell>
          <cell r="G7">
            <v>0</v>
          </cell>
          <cell r="H7">
            <v>0</v>
          </cell>
          <cell r="I7">
            <v>0</v>
          </cell>
          <cell r="J7">
            <v>2321956.149989814</v>
          </cell>
        </row>
        <row r="8">
          <cell r="C8" t="str">
            <v>PACE</v>
          </cell>
          <cell r="F8">
            <v>16038013.809900502</v>
          </cell>
          <cell r="G8">
            <v>23388038.549886845</v>
          </cell>
          <cell r="H8">
            <v>28906685.57984145</v>
          </cell>
          <cell r="I8">
            <v>34029184.579830937</v>
          </cell>
          <cell r="J8">
            <v>44442969.069827199</v>
          </cell>
        </row>
        <row r="9">
          <cell r="E9" t="str">
            <v>PACE</v>
          </cell>
          <cell r="F9">
            <v>16038013.809900502</v>
          </cell>
          <cell r="G9">
            <v>23388038.549886845</v>
          </cell>
          <cell r="H9">
            <v>28906685.57984145</v>
          </cell>
          <cell r="I9">
            <v>34029184.579830937</v>
          </cell>
          <cell r="J9">
            <v>44442969.069827199</v>
          </cell>
        </row>
        <row r="10">
          <cell r="B10" t="str">
            <v>FFS Care</v>
          </cell>
          <cell r="F10">
            <v>4148173214.9205198</v>
          </cell>
          <cell r="G10">
            <v>4341794923.38766</v>
          </cell>
          <cell r="H10">
            <v>4393687438.8041191</v>
          </cell>
          <cell r="I10">
            <v>4858125082.6863642</v>
          </cell>
          <cell r="J10">
            <v>5026530625.2728319</v>
          </cell>
        </row>
        <row r="11">
          <cell r="C11" t="str">
            <v>Acute Care</v>
          </cell>
          <cell r="F11">
            <v>1440253662.3438089</v>
          </cell>
          <cell r="G11">
            <v>1486523825.6118534</v>
          </cell>
          <cell r="H11">
            <v>1454616001.7231619</v>
          </cell>
          <cell r="I11">
            <v>1720547473.5400507</v>
          </cell>
          <cell r="J11">
            <v>1767576479.8365629</v>
          </cell>
        </row>
        <row r="12">
          <cell r="D12" t="str">
            <v>General Medical Services</v>
          </cell>
          <cell r="F12">
            <v>1440253662.3425636</v>
          </cell>
          <cell r="G12">
            <v>1486523825.6114955</v>
          </cell>
          <cell r="H12">
            <v>1454616001.7230804</v>
          </cell>
          <cell r="I12">
            <v>1273727806.5839045</v>
          </cell>
          <cell r="J12">
            <v>1318889293.5974915</v>
          </cell>
        </row>
        <row r="13">
          <cell r="E13" t="str">
            <v>Inpatient Hospital</v>
          </cell>
          <cell r="F13">
            <v>538444706.76741803</v>
          </cell>
          <cell r="G13">
            <v>535397064.82740009</v>
          </cell>
          <cell r="H13">
            <v>511445474.34750593</v>
          </cell>
          <cell r="I13">
            <v>477585611.9576453</v>
          </cell>
          <cell r="J13">
            <v>453326399.14779925</v>
          </cell>
        </row>
        <row r="14">
          <cell r="E14" t="str">
            <v>Outpatient Hospital</v>
          </cell>
          <cell r="F14">
            <v>134977535.62934059</v>
          </cell>
          <cell r="G14">
            <v>148057181.60927069</v>
          </cell>
          <cell r="H14">
            <v>144994344.74928537</v>
          </cell>
          <cell r="I14">
            <v>134709168.96932724</v>
          </cell>
          <cell r="J14">
            <v>127607863.9993764</v>
          </cell>
        </row>
        <row r="15">
          <cell r="E15" t="str">
            <v>Prescribed Drugs</v>
          </cell>
          <cell r="F15">
            <v>231579335.64890355</v>
          </cell>
          <cell r="G15">
            <v>240163832.73886791</v>
          </cell>
          <cell r="H15">
            <v>226085974.28891993</v>
          </cell>
          <cell r="I15">
            <v>138096753.12936065</v>
          </cell>
          <cell r="J15">
            <v>129426696.75935498</v>
          </cell>
        </row>
        <row r="16">
          <cell r="E16" t="str">
            <v>Lab/X-ray</v>
          </cell>
          <cell r="F16">
            <v>22152632.469892319</v>
          </cell>
          <cell r="G16">
            <v>24927788.659879591</v>
          </cell>
          <cell r="H16">
            <v>24237169.84989189</v>
          </cell>
          <cell r="I16">
            <v>17654778.529918838</v>
          </cell>
          <cell r="J16">
            <v>14274548.439931065</v>
          </cell>
        </row>
        <row r="17">
          <cell r="E17" t="str">
            <v>Physicians</v>
          </cell>
          <cell r="F17">
            <v>178020332.46917149</v>
          </cell>
          <cell r="G17">
            <v>184484761.79917151</v>
          </cell>
          <cell r="H17">
            <v>186082615.41906044</v>
          </cell>
          <cell r="I17">
            <v>153180394.73922667</v>
          </cell>
          <cell r="J17">
            <v>175235121.50933823</v>
          </cell>
        </row>
        <row r="18">
          <cell r="E18" t="str">
            <v>Other Practitioners</v>
          </cell>
          <cell r="F18">
            <v>17491839.199921604</v>
          </cell>
          <cell r="G18">
            <v>18655330.709925037</v>
          </cell>
          <cell r="H18">
            <v>19576456.159905471</v>
          </cell>
          <cell r="I18">
            <v>16586125.969923142</v>
          </cell>
          <cell r="J18">
            <v>15398004.23991311</v>
          </cell>
        </row>
        <row r="19">
          <cell r="E19" t="str">
            <v>Clinic Services</v>
          </cell>
          <cell r="F19">
            <v>50420815.029777512</v>
          </cell>
          <cell r="G19">
            <v>52617574.169758737</v>
          </cell>
          <cell r="H19">
            <v>49553409.169779122</v>
          </cell>
          <cell r="I19">
            <v>44289341.459803447</v>
          </cell>
          <cell r="J19">
            <v>44268014.099805906</v>
          </cell>
        </row>
        <row r="20">
          <cell r="E20" t="str">
            <v>EPSDT Screenings</v>
          </cell>
          <cell r="F20">
            <v>9521770.0499428231</v>
          </cell>
          <cell r="G20">
            <v>9819882.0599498525</v>
          </cell>
          <cell r="H20">
            <v>10192370.899971712</v>
          </cell>
          <cell r="I20">
            <v>7520668.3599771392</v>
          </cell>
          <cell r="J20">
            <v>7150356.759963599</v>
          </cell>
        </row>
        <row r="21">
          <cell r="E21" t="str">
            <v>Early Intervention Services</v>
          </cell>
          <cell r="F21">
            <v>5142270.9399991008</v>
          </cell>
          <cell r="G21">
            <v>11883923.259997664</v>
          </cell>
          <cell r="H21">
            <v>16827140.8299978</v>
          </cell>
          <cell r="I21">
            <v>18242232.409997866</v>
          </cell>
          <cell r="J21">
            <v>18082360.779998232</v>
          </cell>
        </row>
        <row r="22">
          <cell r="E22" t="str">
            <v>School-Based Services</v>
          </cell>
          <cell r="F22">
            <v>4992859.2699893638</v>
          </cell>
          <cell r="G22">
            <v>5916587.5399897806</v>
          </cell>
          <cell r="H22">
            <v>7850990.159988814</v>
          </cell>
          <cell r="I22">
            <v>9358091.8799879607</v>
          </cell>
          <cell r="J22">
            <v>11259121.649974288</v>
          </cell>
        </row>
        <row r="23">
          <cell r="E23" t="str">
            <v>Mental Health Clinics</v>
          </cell>
          <cell r="F23">
            <v>3214404.2799794921</v>
          </cell>
          <cell r="G23">
            <v>3503012.8299823701</v>
          </cell>
          <cell r="H23">
            <v>2821130.969985371</v>
          </cell>
          <cell r="I23">
            <v>2353064.1399891358</v>
          </cell>
          <cell r="J23">
            <v>2960974.1199862771</v>
          </cell>
        </row>
        <row r="24">
          <cell r="E24" t="str">
            <v>Dental</v>
          </cell>
          <cell r="F24">
            <v>125116214.11933281</v>
          </cell>
          <cell r="G24">
            <v>132386437.29929498</v>
          </cell>
          <cell r="H24">
            <v>136948117.0392758</v>
          </cell>
          <cell r="I24">
            <v>134907098.59926561</v>
          </cell>
          <cell r="J24">
            <v>133592750.85928024</v>
          </cell>
        </row>
        <row r="25">
          <cell r="E25" t="str">
            <v>Home Health</v>
          </cell>
          <cell r="F25">
            <v>7160429.8299582507</v>
          </cell>
          <cell r="G25">
            <v>7932209.47995432</v>
          </cell>
          <cell r="H25">
            <v>7893992.8199545853</v>
          </cell>
          <cell r="I25">
            <v>6517215.0999616319</v>
          </cell>
          <cell r="J25">
            <v>5489169.2599679194</v>
          </cell>
        </row>
        <row r="26">
          <cell r="E26" t="str">
            <v>Hospice Benefits</v>
          </cell>
          <cell r="F26">
            <v>35503573.929826424</v>
          </cell>
          <cell r="G26">
            <v>36343489.539824493</v>
          </cell>
          <cell r="H26">
            <v>35494388.379818127</v>
          </cell>
          <cell r="I26">
            <v>38392063.219810173</v>
          </cell>
          <cell r="J26">
            <v>37889264.339811154</v>
          </cell>
        </row>
        <row r="27">
          <cell r="E27" t="str">
            <v>Durable Medical Equipment</v>
          </cell>
          <cell r="F27">
            <v>72118551.369717881</v>
          </cell>
          <cell r="G27">
            <v>69659807.499714792</v>
          </cell>
          <cell r="H27">
            <v>69971651.219713762</v>
          </cell>
          <cell r="I27">
            <v>70178183.029725924</v>
          </cell>
          <cell r="J27">
            <v>67535433.159740016</v>
          </cell>
        </row>
        <row r="28">
          <cell r="E28" t="str">
            <v>Emergency Transportation</v>
          </cell>
          <cell r="F28">
            <v>4396391.3399995044</v>
          </cell>
          <cell r="G28">
            <v>4774941.5899996292</v>
          </cell>
          <cell r="H28">
            <v>4640775.4199995035</v>
          </cell>
          <cell r="I28">
            <v>4157015.0899838447</v>
          </cell>
          <cell r="J28">
            <v>4130518.1899797698</v>
          </cell>
        </row>
        <row r="29">
          <cell r="E29" t="str">
            <v>Non-Emergency Transportation</v>
          </cell>
          <cell r="F29" t="str">
            <v>Data Not Available</v>
          </cell>
          <cell r="J29">
            <v>71262696.27946122</v>
          </cell>
        </row>
        <row r="30">
          <cell r="D30" t="str">
            <v>Health Insurance Premium Payments</v>
          </cell>
          <cell r="F30" t="str">
            <v>Data Not Available</v>
          </cell>
          <cell r="I30">
            <v>446819666.96168071</v>
          </cell>
          <cell r="J30">
            <v>448687186.23188794</v>
          </cell>
        </row>
        <row r="31">
          <cell r="E31" t="str">
            <v>Health Insurance Premium Payments</v>
          </cell>
          <cell r="F31" t="str">
            <v>Data Not Available</v>
          </cell>
          <cell r="I31">
            <v>5930332.4800000042</v>
          </cell>
          <cell r="J31">
            <v>6112175.1100000087</v>
          </cell>
        </row>
        <row r="32">
          <cell r="E32" t="str">
            <v>Medicare Premiums Part A&amp;B</v>
          </cell>
          <cell r="F32" t="str">
            <v>Data Not Available</v>
          </cell>
          <cell r="I32">
            <v>249383005.70048311</v>
          </cell>
          <cell r="J32">
            <v>251551928.00057724</v>
          </cell>
        </row>
        <row r="33">
          <cell r="E33" t="str">
            <v>Medicare Premiums Part D Clawback</v>
          </cell>
          <cell r="F33" t="str">
            <v>Data Not Available</v>
          </cell>
          <cell r="I33">
            <v>191506328.77967736</v>
          </cell>
          <cell r="J33">
            <v>191023083.12029272</v>
          </cell>
        </row>
        <row r="34">
          <cell r="C34" t="str">
            <v>Long-Term Care</v>
          </cell>
          <cell r="F34">
            <v>1988981774.8970437</v>
          </cell>
          <cell r="G34">
            <v>2117766653.1939328</v>
          </cell>
          <cell r="H34">
            <v>2200388040.2604966</v>
          </cell>
          <cell r="I34">
            <v>2340283145.3597441</v>
          </cell>
          <cell r="J34">
            <v>2420288967.7089682</v>
          </cell>
        </row>
        <row r="35">
          <cell r="D35" t="str">
            <v>Institutional Services</v>
          </cell>
          <cell r="F35">
            <v>1031431712.6259812</v>
          </cell>
          <cell r="G35">
            <v>1059527623.2557148</v>
          </cell>
          <cell r="H35">
            <v>1060499325.7354376</v>
          </cell>
          <cell r="I35">
            <v>1107716461.4456856</v>
          </cell>
          <cell r="J35">
            <v>1090767615.1454339</v>
          </cell>
        </row>
        <row r="36">
          <cell r="E36" t="str">
            <v>ICF/ID Facilities - Public</v>
          </cell>
          <cell r="F36">
            <v>208609403.1398868</v>
          </cell>
          <cell r="G36">
            <v>193788245.89987659</v>
          </cell>
          <cell r="H36">
            <v>185899687.65959996</v>
          </cell>
          <cell r="I36">
            <v>204432488.70985553</v>
          </cell>
          <cell r="J36">
            <v>163091569.55988452</v>
          </cell>
        </row>
        <row r="37">
          <cell r="E37" t="str">
            <v>ICF/ID Facilities - Private</v>
          </cell>
          <cell r="F37">
            <v>53782745.27978231</v>
          </cell>
          <cell r="G37">
            <v>59326916.539764456</v>
          </cell>
          <cell r="H37">
            <v>66006903.889693029</v>
          </cell>
          <cell r="I37">
            <v>77438129.719677791</v>
          </cell>
          <cell r="J37">
            <v>84095846.319648191</v>
          </cell>
        </row>
        <row r="38">
          <cell r="E38" t="str">
            <v>Nursing Facility</v>
          </cell>
          <cell r="F38">
            <v>769039564.20630372</v>
          </cell>
          <cell r="G38">
            <v>806412460.81607366</v>
          </cell>
          <cell r="H38">
            <v>808592734.18614686</v>
          </cell>
          <cell r="I38">
            <v>825845843.01615059</v>
          </cell>
          <cell r="J38">
            <v>843580199.26591396</v>
          </cell>
        </row>
        <row r="39">
          <cell r="D39" t="str">
            <v>Community-Based Services</v>
          </cell>
          <cell r="F39">
            <v>957550062.27108788</v>
          </cell>
          <cell r="G39">
            <v>1058239029.93818</v>
          </cell>
          <cell r="H39">
            <v>1139888714.5250077</v>
          </cell>
          <cell r="I39">
            <v>1232566683.9141035</v>
          </cell>
          <cell r="J39">
            <v>1329521352.5636473</v>
          </cell>
        </row>
        <row r="40">
          <cell r="E40" t="str">
            <v>ACR Intensive Assisted Living</v>
          </cell>
          <cell r="F40">
            <v>34215.449999999255</v>
          </cell>
          <cell r="G40">
            <v>130898.73999998976</v>
          </cell>
          <cell r="H40">
            <v>0</v>
          </cell>
          <cell r="I40">
            <v>0</v>
          </cell>
          <cell r="J40">
            <v>0</v>
          </cell>
        </row>
        <row r="41">
          <cell r="E41" t="str">
            <v>Adult Day Care Services</v>
          </cell>
          <cell r="F41">
            <v>5314753.8999775052</v>
          </cell>
          <cell r="G41">
            <v>5717706.7699720701</v>
          </cell>
          <cell r="H41">
            <v>5876624.8299726108</v>
          </cell>
          <cell r="I41">
            <v>6178546.7499681646</v>
          </cell>
          <cell r="J41">
            <v>7547937.599967475</v>
          </cell>
        </row>
        <row r="42">
          <cell r="E42" t="str">
            <v>Attendant Care- Agency Directed</v>
          </cell>
          <cell r="F42">
            <v>252631636.52890033</v>
          </cell>
          <cell r="G42">
            <v>289183569.6686759</v>
          </cell>
          <cell r="H42">
            <v>301535367.85881722</v>
          </cell>
          <cell r="I42">
            <v>327870739.32858998</v>
          </cell>
          <cell r="J42">
            <v>346594206.45850295</v>
          </cell>
        </row>
        <row r="43">
          <cell r="E43" t="str">
            <v>Attendant Care- Consumer Directed</v>
          </cell>
          <cell r="F43">
            <v>164716092.43442509</v>
          </cell>
          <cell r="G43">
            <v>203036953.53187755</v>
          </cell>
          <cell r="H43">
            <v>235382851.18879059</v>
          </cell>
          <cell r="I43">
            <v>273048907.19831479</v>
          </cell>
          <cell r="J43">
            <v>312808161.66803753</v>
          </cell>
        </row>
        <row r="44">
          <cell r="E44" t="str">
            <v>Consumer Direction Facilitation</v>
          </cell>
          <cell r="F44">
            <v>4016404.1699761744</v>
          </cell>
          <cell r="G44">
            <v>5116256.3999684462</v>
          </cell>
          <cell r="H44">
            <v>6207318.5199648552</v>
          </cell>
          <cell r="I44">
            <v>7137498.5699669123</v>
          </cell>
          <cell r="J44">
            <v>8656574.1499623545</v>
          </cell>
        </row>
        <row r="45">
          <cell r="E45" t="str">
            <v>Skilled/Private Duty Nursing</v>
          </cell>
          <cell r="F45">
            <v>36649569.589814849</v>
          </cell>
          <cell r="G45">
            <v>39567034.969801299</v>
          </cell>
          <cell r="H45">
            <v>40485504.419787653</v>
          </cell>
          <cell r="I45">
            <v>42460556.15977551</v>
          </cell>
          <cell r="J45">
            <v>44228770.169794001</v>
          </cell>
        </row>
        <row r="46">
          <cell r="E46" t="str">
            <v>EPSDT Skilled Nursing</v>
          </cell>
          <cell r="F46">
            <v>10128536.449955126</v>
          </cell>
          <cell r="G46">
            <v>13949111.799934519</v>
          </cell>
          <cell r="H46">
            <v>17118540.769903924</v>
          </cell>
          <cell r="I46">
            <v>18693759.489893951</v>
          </cell>
          <cell r="J46">
            <v>21174536.929880537</v>
          </cell>
        </row>
        <row r="47">
          <cell r="E47" t="str">
            <v>Habilitation Services</v>
          </cell>
          <cell r="F47">
            <v>476465609.08802783</v>
          </cell>
          <cell r="G47">
            <v>497098984.69793451</v>
          </cell>
          <cell r="H47">
            <v>529359406.99773216</v>
          </cell>
          <cell r="I47">
            <v>553197966.34759617</v>
          </cell>
          <cell r="J47">
            <v>585016299.66745961</v>
          </cell>
        </row>
        <row r="48">
          <cell r="E48" t="str">
            <v>Other Waiver Services</v>
          </cell>
          <cell r="F48">
            <v>7593244.6599912606</v>
          </cell>
          <cell r="G48">
            <v>4438513.3599947533</v>
          </cell>
          <cell r="H48">
            <v>3923099.939993273</v>
          </cell>
          <cell r="I48">
            <v>3978710.0699921153</v>
          </cell>
          <cell r="J48">
            <v>3494865.9199942541</v>
          </cell>
        </row>
        <row r="49">
          <cell r="C49" t="str">
            <v>Case Management</v>
          </cell>
          <cell r="F49">
            <v>125543321.10998888</v>
          </cell>
          <cell r="G49">
            <v>132918890.19998828</v>
          </cell>
          <cell r="H49">
            <v>130431629.49998663</v>
          </cell>
          <cell r="I49">
            <v>134297806.26998517</v>
          </cell>
          <cell r="J49">
            <v>136040341.69998452</v>
          </cell>
        </row>
        <row r="50">
          <cell r="E50" t="str">
            <v>DD Case Management</v>
          </cell>
          <cell r="F50">
            <v>1130556.8299903984</v>
          </cell>
          <cell r="G50">
            <v>1201666.8799898548</v>
          </cell>
          <cell r="H50">
            <v>1376545.4599882998</v>
          </cell>
          <cell r="I50">
            <v>1604590.8199863739</v>
          </cell>
          <cell r="J50">
            <v>1821563.2499845249</v>
          </cell>
        </row>
        <row r="51">
          <cell r="E51" t="str">
            <v>ID/MR Case Management</v>
          </cell>
          <cell r="F51">
            <v>51152506.590000004</v>
          </cell>
          <cell r="G51">
            <v>51643578.5</v>
          </cell>
          <cell r="H51">
            <v>49624575.5</v>
          </cell>
          <cell r="I51">
            <v>49867054.5</v>
          </cell>
          <cell r="J51">
            <v>52435571.5</v>
          </cell>
        </row>
        <row r="52">
          <cell r="E52" t="str">
            <v>Mental Health Case Management</v>
          </cell>
          <cell r="F52">
            <v>68801203.6199999</v>
          </cell>
          <cell r="G52">
            <v>75958469.280000091</v>
          </cell>
          <cell r="H52">
            <v>75447171.139999986</v>
          </cell>
          <cell r="I52">
            <v>79466597.159999982</v>
          </cell>
          <cell r="J52">
            <v>78695300.439999998</v>
          </cell>
        </row>
        <row r="53">
          <cell r="E53" t="str">
            <v>Maternal/Infant Care Case Management</v>
          </cell>
          <cell r="F53">
            <v>870113.44999868993</v>
          </cell>
          <cell r="G53">
            <v>810877.69999884989</v>
          </cell>
          <cell r="H53">
            <v>1000363.8099983968</v>
          </cell>
          <cell r="I53">
            <v>461578.49999927526</v>
          </cell>
          <cell r="J53">
            <v>232622.09999960297</v>
          </cell>
        </row>
        <row r="54">
          <cell r="E54" t="str">
            <v>Treatment Foster Care Case Management</v>
          </cell>
          <cell r="F54">
            <v>3588940.6199999447</v>
          </cell>
          <cell r="G54">
            <v>3304297.8399991994</v>
          </cell>
          <cell r="H54">
            <v>2982973.5899998606</v>
          </cell>
          <cell r="I54">
            <v>2897985.2899998324</v>
          </cell>
          <cell r="J54">
            <v>2855284.4099997994</v>
          </cell>
        </row>
        <row r="55">
          <cell r="C55" t="str">
            <v>Mental Health Services</v>
          </cell>
          <cell r="F55">
            <v>593394456.56888497</v>
          </cell>
          <cell r="G55">
            <v>604585554.37886155</v>
          </cell>
          <cell r="H55">
            <v>608251767.31909227</v>
          </cell>
          <cell r="I55">
            <v>662996657.48907292</v>
          </cell>
          <cell r="J55">
            <v>702624836.01895654</v>
          </cell>
        </row>
        <row r="56">
          <cell r="D56" t="str">
            <v>Institutional Services</v>
          </cell>
          <cell r="F56">
            <v>133043240.74959821</v>
          </cell>
          <cell r="G56">
            <v>118123132.0596564</v>
          </cell>
          <cell r="H56">
            <v>125060138.90982564</v>
          </cell>
          <cell r="I56">
            <v>134411861.73982951</v>
          </cell>
          <cell r="J56">
            <v>132402078.95982981</v>
          </cell>
        </row>
        <row r="57">
          <cell r="E57" t="str">
            <v>Mental Hospital - State</v>
          </cell>
          <cell r="F57">
            <v>47286305.879948415</v>
          </cell>
          <cell r="G57">
            <v>38436960.499959528</v>
          </cell>
          <cell r="H57">
            <v>45379047.919953763</v>
          </cell>
          <cell r="I57">
            <v>45077272.719948031</v>
          </cell>
          <cell r="J57">
            <v>49122843.649937809</v>
          </cell>
        </row>
        <row r="58">
          <cell r="E58" t="str">
            <v>Mental Hospital - Private</v>
          </cell>
          <cell r="F58">
            <v>1684891.2099914211</v>
          </cell>
          <cell r="G58">
            <v>1495707.519992169</v>
          </cell>
          <cell r="H58">
            <v>1474066.5699914636</v>
          </cell>
          <cell r="I58">
            <v>1548767.0599924901</v>
          </cell>
          <cell r="J58">
            <v>2372983.229988093</v>
          </cell>
        </row>
        <row r="59">
          <cell r="E59" t="str">
            <v>Residential Treatment Centers - Level C</v>
          </cell>
          <cell r="F59">
            <v>84072043.659658551</v>
          </cell>
          <cell r="G59">
            <v>78190464.039704874</v>
          </cell>
          <cell r="H59">
            <v>78207024.419880301</v>
          </cell>
          <cell r="I59">
            <v>87785821.959889054</v>
          </cell>
          <cell r="J59">
            <v>80906252.079903781</v>
          </cell>
        </row>
        <row r="60">
          <cell r="D60" t="str">
            <v>Community-Based Services</v>
          </cell>
          <cell r="F60">
            <v>460351215.81930465</v>
          </cell>
          <cell r="G60">
            <v>486462422.31926358</v>
          </cell>
          <cell r="H60">
            <v>483191628.40916085</v>
          </cell>
          <cell r="I60">
            <v>528584795.74912256</v>
          </cell>
          <cell r="J60">
            <v>570222757.05919552</v>
          </cell>
        </row>
        <row r="61">
          <cell r="E61" t="str">
            <v>Intensive In-Home Treatment</v>
          </cell>
          <cell r="F61">
            <v>157320215.8299998</v>
          </cell>
          <cell r="G61">
            <v>115589644.79999998</v>
          </cell>
          <cell r="H61">
            <v>85031241.959999979</v>
          </cell>
          <cell r="I61">
            <v>78606368.059999943</v>
          </cell>
          <cell r="J61">
            <v>89945819.12999998</v>
          </cell>
        </row>
        <row r="62">
          <cell r="E62" t="str">
            <v>Therapeutic Day Treatment</v>
          </cell>
          <cell r="F62">
            <v>128549842.74951248</v>
          </cell>
          <cell r="G62">
            <v>147654540.34938139</v>
          </cell>
          <cell r="H62">
            <v>123571439.28950204</v>
          </cell>
          <cell r="I62">
            <v>128914795.06951477</v>
          </cell>
          <cell r="J62">
            <v>134542429.97949579</v>
          </cell>
        </row>
        <row r="63">
          <cell r="E63" t="str">
            <v>Mental Health Skill Building Services</v>
          </cell>
          <cell r="F63">
            <v>91765605.72999993</v>
          </cell>
          <cell r="G63">
            <v>136480221.97999999</v>
          </cell>
          <cell r="H63">
            <v>183361491.44999996</v>
          </cell>
          <cell r="I63">
            <v>222380244.75999996</v>
          </cell>
          <cell r="J63">
            <v>237147012.97999999</v>
          </cell>
        </row>
        <row r="64">
          <cell r="E64" t="str">
            <v>Other Behavioral Health Services</v>
          </cell>
          <cell r="F64">
            <v>49988235.14983803</v>
          </cell>
          <cell r="G64">
            <v>55673783.939836718</v>
          </cell>
          <cell r="H64">
            <v>60169374.709832959</v>
          </cell>
          <cell r="I64">
            <v>62991043.569821157</v>
          </cell>
          <cell r="J64">
            <v>63314332.039799891</v>
          </cell>
        </row>
        <row r="65">
          <cell r="E65" t="str">
            <v>Residential Treatment Centers - Level A/B</v>
          </cell>
          <cell r="F65">
            <v>21801809.739916086</v>
          </cell>
          <cell r="G65">
            <v>18156915.069940161</v>
          </cell>
          <cell r="H65">
            <v>14554495.819929723</v>
          </cell>
          <cell r="I65">
            <v>14223531.909928964</v>
          </cell>
          <cell r="J65">
            <v>13934870.939933509</v>
          </cell>
        </row>
        <row r="66">
          <cell r="E66" t="str">
            <v>EPSDT Specialty Services</v>
          </cell>
          <cell r="F66">
            <v>10925506.619946478</v>
          </cell>
          <cell r="G66">
            <v>12907316.179973312</v>
          </cell>
          <cell r="H66">
            <v>16503585.179998657</v>
          </cell>
          <cell r="I66">
            <v>21468812.379999969</v>
          </cell>
          <cell r="J66">
            <v>31338291.989999942</v>
          </cell>
        </row>
      </sheetData>
      <sheetData sheetId="1">
        <row r="1">
          <cell r="C1" t="str">
            <v>Medicaid Recipients by Service Category</v>
          </cell>
          <cell r="F1" t="str">
            <v>Recipients
SFY 2010</v>
          </cell>
          <cell r="G1" t="str">
            <v>Recipients
SFY 2011</v>
          </cell>
          <cell r="H1" t="str">
            <v>Recipients
SFY 2012</v>
          </cell>
          <cell r="I1" t="str">
            <v>Recipients
SFY 2013</v>
          </cell>
          <cell r="J1" t="str">
            <v>Recipients
SFY 2014</v>
          </cell>
        </row>
        <row r="2">
          <cell r="B2" t="str">
            <v>Total Medicaid Recipients</v>
          </cell>
          <cell r="F2">
            <v>946535</v>
          </cell>
          <cell r="G2">
            <v>995749</v>
          </cell>
          <cell r="H2">
            <v>1001287</v>
          </cell>
          <cell r="I2">
            <v>1096635</v>
          </cell>
          <cell r="J2">
            <v>1177922</v>
          </cell>
        </row>
        <row r="3">
          <cell r="B3" t="str">
            <v>Capitated Care</v>
          </cell>
          <cell r="F3">
            <v>628439</v>
          </cell>
          <cell r="G3">
            <v>675602</v>
          </cell>
          <cell r="H3">
            <v>682528</v>
          </cell>
          <cell r="I3">
            <v>777959</v>
          </cell>
          <cell r="J3">
            <v>791575</v>
          </cell>
        </row>
        <row r="4">
          <cell r="C4" t="str">
            <v>MCO</v>
          </cell>
          <cell r="F4">
            <v>627824</v>
          </cell>
          <cell r="G4">
            <v>674801</v>
          </cell>
          <cell r="H4">
            <v>681636</v>
          </cell>
          <cell r="I4">
            <v>776889</v>
          </cell>
          <cell r="J4">
            <v>790179</v>
          </cell>
        </row>
        <row r="5">
          <cell r="E5" t="str">
            <v>MCO Capitation Payments - LIFC</v>
          </cell>
          <cell r="F5">
            <v>562901</v>
          </cell>
          <cell r="G5">
            <v>607516</v>
          </cell>
          <cell r="H5">
            <v>609617</v>
          </cell>
          <cell r="I5">
            <v>690389</v>
          </cell>
          <cell r="J5">
            <v>693080</v>
          </cell>
        </row>
        <row r="6">
          <cell r="E6" t="str">
            <v>MCO Capitation Payments - ABD</v>
          </cell>
          <cell r="F6">
            <v>67607</v>
          </cell>
          <cell r="G6">
            <v>70422</v>
          </cell>
          <cell r="H6">
            <v>74918</v>
          </cell>
          <cell r="I6">
            <v>90099</v>
          </cell>
          <cell r="J6">
            <v>99796</v>
          </cell>
        </row>
        <row r="7">
          <cell r="E7" t="str">
            <v>MCO Capitation Payments - CCC</v>
          </cell>
          <cell r="F7">
            <v>0</v>
          </cell>
          <cell r="G7">
            <v>0</v>
          </cell>
          <cell r="H7">
            <v>0</v>
          </cell>
          <cell r="I7">
            <v>0</v>
          </cell>
          <cell r="J7">
            <v>1796</v>
          </cell>
        </row>
        <row r="8">
          <cell r="C8" t="str">
            <v>PACE</v>
          </cell>
          <cell r="F8">
            <v>626</v>
          </cell>
          <cell r="G8">
            <v>810</v>
          </cell>
          <cell r="H8">
            <v>901</v>
          </cell>
          <cell r="I8">
            <v>1090</v>
          </cell>
          <cell r="J8">
            <v>1430</v>
          </cell>
        </row>
        <row r="9">
          <cell r="E9" t="str">
            <v>PACE</v>
          </cell>
          <cell r="F9">
            <v>626</v>
          </cell>
          <cell r="G9">
            <v>810</v>
          </cell>
          <cell r="H9">
            <v>901</v>
          </cell>
          <cell r="I9">
            <v>1090</v>
          </cell>
          <cell r="J9">
            <v>1430</v>
          </cell>
        </row>
        <row r="10">
          <cell r="B10" t="str">
            <v>FFS Care</v>
          </cell>
          <cell r="F10">
            <v>695209</v>
          </cell>
          <cell r="G10">
            <v>726677</v>
          </cell>
          <cell r="H10">
            <v>746754</v>
          </cell>
          <cell r="I10">
            <v>807105</v>
          </cell>
          <cell r="J10">
            <v>933171</v>
          </cell>
        </row>
        <row r="11">
          <cell r="C11" t="str">
            <v>Acute Care</v>
          </cell>
          <cell r="F11">
            <v>673821</v>
          </cell>
          <cell r="G11">
            <v>704163</v>
          </cell>
          <cell r="H11">
            <v>724605</v>
          </cell>
          <cell r="I11">
            <v>786752</v>
          </cell>
          <cell r="J11">
            <v>915038</v>
          </cell>
        </row>
        <row r="12">
          <cell r="D12" t="str">
            <v>General Medical Services</v>
          </cell>
          <cell r="F12">
            <v>673821</v>
          </cell>
          <cell r="G12">
            <v>704163</v>
          </cell>
          <cell r="H12">
            <v>724605</v>
          </cell>
          <cell r="I12">
            <v>732542</v>
          </cell>
          <cell r="J12">
            <v>872694</v>
          </cell>
        </row>
        <row r="13">
          <cell r="E13" t="str">
            <v>Inpatient Hospital</v>
          </cell>
          <cell r="F13">
            <v>81406</v>
          </cell>
          <cell r="G13">
            <v>79542</v>
          </cell>
          <cell r="H13">
            <v>75188</v>
          </cell>
          <cell r="I13">
            <v>68540</v>
          </cell>
          <cell r="J13">
            <v>63998</v>
          </cell>
        </row>
        <row r="14">
          <cell r="E14" t="str">
            <v>Outpatient Hospital</v>
          </cell>
          <cell r="F14">
            <v>220090</v>
          </cell>
          <cell r="G14">
            <v>224837</v>
          </cell>
          <cell r="H14">
            <v>220081</v>
          </cell>
          <cell r="I14">
            <v>221095</v>
          </cell>
          <cell r="J14">
            <v>195209</v>
          </cell>
        </row>
        <row r="15">
          <cell r="E15" t="str">
            <v>Prescribed Drugs</v>
          </cell>
          <cell r="F15">
            <v>270926</v>
          </cell>
          <cell r="G15">
            <v>276943</v>
          </cell>
          <cell r="H15">
            <v>277369</v>
          </cell>
          <cell r="I15">
            <v>239699</v>
          </cell>
          <cell r="J15">
            <v>208119</v>
          </cell>
        </row>
        <row r="16">
          <cell r="E16" t="str">
            <v>Lab/X-ray</v>
          </cell>
          <cell r="F16">
            <v>149909</v>
          </cell>
          <cell r="G16">
            <v>156536</v>
          </cell>
          <cell r="H16">
            <v>156337</v>
          </cell>
          <cell r="I16">
            <v>130978</v>
          </cell>
          <cell r="J16">
            <v>107479</v>
          </cell>
        </row>
        <row r="17">
          <cell r="E17" t="str">
            <v>Physicians</v>
          </cell>
          <cell r="F17">
            <v>390591</v>
          </cell>
          <cell r="G17">
            <v>400397</v>
          </cell>
          <cell r="H17">
            <v>403055</v>
          </cell>
          <cell r="I17">
            <v>367625</v>
          </cell>
          <cell r="J17">
            <v>385090</v>
          </cell>
        </row>
        <row r="18">
          <cell r="E18" t="str">
            <v>Other Practitioners</v>
          </cell>
          <cell r="F18">
            <v>100733</v>
          </cell>
          <cell r="G18">
            <v>103365</v>
          </cell>
          <cell r="H18">
            <v>111322</v>
          </cell>
          <cell r="I18">
            <v>100560</v>
          </cell>
          <cell r="J18">
            <v>102920</v>
          </cell>
        </row>
        <row r="19">
          <cell r="E19" t="str">
            <v>Clinic Services</v>
          </cell>
          <cell r="F19">
            <v>90698</v>
          </cell>
          <cell r="G19">
            <v>94700</v>
          </cell>
          <cell r="H19">
            <v>97082</v>
          </cell>
          <cell r="I19">
            <v>80103</v>
          </cell>
          <cell r="J19">
            <v>71692</v>
          </cell>
        </row>
        <row r="20">
          <cell r="E20" t="str">
            <v>EPSDT Screenings</v>
          </cell>
          <cell r="F20">
            <v>83439</v>
          </cell>
          <cell r="G20">
            <v>83889</v>
          </cell>
          <cell r="H20">
            <v>83854</v>
          </cell>
          <cell r="I20">
            <v>65796</v>
          </cell>
          <cell r="J20">
            <v>61892</v>
          </cell>
        </row>
        <row r="21">
          <cell r="E21" t="str">
            <v>Early Intervention Services</v>
          </cell>
          <cell r="F21">
            <v>3443</v>
          </cell>
          <cell r="G21">
            <v>5942</v>
          </cell>
          <cell r="H21">
            <v>7852</v>
          </cell>
          <cell r="I21">
            <v>8722</v>
          </cell>
          <cell r="J21">
            <v>8770</v>
          </cell>
        </row>
        <row r="22">
          <cell r="E22" t="str">
            <v>School-Based Services</v>
          </cell>
          <cell r="F22">
            <v>11199</v>
          </cell>
          <cell r="G22">
            <v>13044</v>
          </cell>
          <cell r="H22">
            <v>15969</v>
          </cell>
          <cell r="I22">
            <v>19382</v>
          </cell>
          <cell r="J22">
            <v>21751</v>
          </cell>
        </row>
        <row r="23">
          <cell r="E23" t="str">
            <v>Mental Health Clinics</v>
          </cell>
          <cell r="F23">
            <v>18678</v>
          </cell>
          <cell r="G23">
            <v>19344</v>
          </cell>
          <cell r="H23">
            <v>17307</v>
          </cell>
          <cell r="I23">
            <v>15894</v>
          </cell>
          <cell r="J23">
            <v>17467</v>
          </cell>
        </row>
        <row r="24">
          <cell r="E24" t="str">
            <v>Dental</v>
          </cell>
          <cell r="F24">
            <v>282169</v>
          </cell>
          <cell r="G24">
            <v>307542</v>
          </cell>
          <cell r="H24">
            <v>326537</v>
          </cell>
          <cell r="I24">
            <v>332335</v>
          </cell>
          <cell r="J24">
            <v>338297</v>
          </cell>
        </row>
        <row r="25">
          <cell r="E25" t="str">
            <v>Home Health</v>
          </cell>
          <cell r="F25">
            <v>5517</v>
          </cell>
          <cell r="G25">
            <v>4767</v>
          </cell>
          <cell r="H25">
            <v>4482</v>
          </cell>
          <cell r="I25">
            <v>3717</v>
          </cell>
          <cell r="J25">
            <v>3115</v>
          </cell>
        </row>
        <row r="26">
          <cell r="E26" t="str">
            <v>Hospice Benefits</v>
          </cell>
          <cell r="F26">
            <v>3976</v>
          </cell>
          <cell r="G26">
            <v>4023</v>
          </cell>
          <cell r="H26">
            <v>3649</v>
          </cell>
          <cell r="I26">
            <v>4012</v>
          </cell>
          <cell r="J26">
            <v>3907</v>
          </cell>
        </row>
        <row r="27">
          <cell r="E27" t="str">
            <v>Durable Medical Equipment</v>
          </cell>
          <cell r="F27">
            <v>72833</v>
          </cell>
          <cell r="G27">
            <v>75749</v>
          </cell>
          <cell r="H27">
            <v>77283</v>
          </cell>
          <cell r="I27">
            <v>77334</v>
          </cell>
          <cell r="J27">
            <v>73137</v>
          </cell>
        </row>
        <row r="28">
          <cell r="E28" t="str">
            <v>Emergency Transportation</v>
          </cell>
          <cell r="F28">
            <v>44147</v>
          </cell>
          <cell r="G28">
            <v>46519</v>
          </cell>
          <cell r="H28">
            <v>46706</v>
          </cell>
          <cell r="I28">
            <v>45998</v>
          </cell>
          <cell r="J28">
            <v>45703</v>
          </cell>
        </row>
        <row r="29">
          <cell r="E29" t="str">
            <v>Non-Emergency Transportation</v>
          </cell>
          <cell r="F29" t="str">
            <v>Data Not Available</v>
          </cell>
          <cell r="J29">
            <v>536915</v>
          </cell>
        </row>
        <row r="30">
          <cell r="D30" t="str">
            <v>Health Insurance Premium Payments</v>
          </cell>
          <cell r="F30" t="str">
            <v>Data Not Available</v>
          </cell>
          <cell r="I30">
            <v>204706</v>
          </cell>
          <cell r="J30">
            <v>206049</v>
          </cell>
        </row>
        <row r="31">
          <cell r="E31" t="str">
            <v>Health Insurance Premium Payments</v>
          </cell>
          <cell r="F31" t="str">
            <v>Data Not Available</v>
          </cell>
          <cell r="I31">
            <v>2194</v>
          </cell>
          <cell r="J31">
            <v>2347</v>
          </cell>
        </row>
        <row r="32">
          <cell r="E32" t="str">
            <v>Medicare Premiums Part A&amp;B</v>
          </cell>
          <cell r="F32" t="str">
            <v>Data Not Available</v>
          </cell>
          <cell r="I32">
            <v>200679</v>
          </cell>
          <cell r="J32">
            <v>201418</v>
          </cell>
        </row>
        <row r="33">
          <cell r="E33" t="str">
            <v>Medicare Premiums Part D Clawback</v>
          </cell>
          <cell r="F33" t="str">
            <v>Data Not Available</v>
          </cell>
          <cell r="I33">
            <v>133007</v>
          </cell>
          <cell r="J33">
            <v>133230</v>
          </cell>
        </row>
        <row r="34">
          <cell r="C34" t="str">
            <v>Long-Term Care</v>
          </cell>
          <cell r="F34">
            <v>58583</v>
          </cell>
          <cell r="G34">
            <v>62818</v>
          </cell>
          <cell r="H34">
            <v>66047</v>
          </cell>
          <cell r="I34">
            <v>68577</v>
          </cell>
          <cell r="J34">
            <v>70150</v>
          </cell>
        </row>
        <row r="35">
          <cell r="D35" t="str">
            <v>Institutional Services</v>
          </cell>
          <cell r="F35">
            <v>29204</v>
          </cell>
          <cell r="G35">
            <v>29278</v>
          </cell>
          <cell r="H35">
            <v>29693</v>
          </cell>
          <cell r="I35">
            <v>29359</v>
          </cell>
          <cell r="J35">
            <v>28374</v>
          </cell>
        </row>
        <row r="36">
          <cell r="E36" t="str">
            <v>ICF/ID Facilities - Public</v>
          </cell>
          <cell r="F36">
            <v>1296</v>
          </cell>
          <cell r="G36">
            <v>1215</v>
          </cell>
          <cell r="H36">
            <v>1130</v>
          </cell>
          <cell r="I36">
            <v>995</v>
          </cell>
          <cell r="J36">
            <v>858</v>
          </cell>
        </row>
        <row r="37">
          <cell r="E37" t="str">
            <v>ICF/ID Facilities - Private</v>
          </cell>
          <cell r="F37">
            <v>391</v>
          </cell>
          <cell r="G37">
            <v>422</v>
          </cell>
          <cell r="H37">
            <v>427</v>
          </cell>
          <cell r="I37">
            <v>475</v>
          </cell>
          <cell r="J37">
            <v>498</v>
          </cell>
        </row>
        <row r="38">
          <cell r="E38" t="str">
            <v>Nursing Facility</v>
          </cell>
          <cell r="F38">
            <v>27535</v>
          </cell>
          <cell r="G38">
            <v>27656</v>
          </cell>
          <cell r="H38">
            <v>28146</v>
          </cell>
          <cell r="I38">
            <v>27913</v>
          </cell>
          <cell r="J38">
            <v>27046</v>
          </cell>
        </row>
        <row r="39">
          <cell r="D39" t="str">
            <v>Community-Based Services</v>
          </cell>
          <cell r="F39">
            <v>31317</v>
          </cell>
          <cell r="G39">
            <v>35795</v>
          </cell>
          <cell r="H39">
            <v>38878</v>
          </cell>
          <cell r="I39">
            <v>41891</v>
          </cell>
          <cell r="J39">
            <v>44353</v>
          </cell>
        </row>
        <row r="40">
          <cell r="E40" t="str">
            <v>ACR Intensive Assisted Living</v>
          </cell>
          <cell r="F40">
            <v>23</v>
          </cell>
          <cell r="G40">
            <v>749</v>
          </cell>
          <cell r="H40">
            <v>0</v>
          </cell>
          <cell r="I40">
            <v>0</v>
          </cell>
          <cell r="J40">
            <v>0</v>
          </cell>
        </row>
        <row r="41">
          <cell r="E41" t="str">
            <v>Adult Day Care Services</v>
          </cell>
          <cell r="F41">
            <v>763</v>
          </cell>
          <cell r="G41">
            <v>793</v>
          </cell>
          <cell r="H41">
            <v>790</v>
          </cell>
          <cell r="I41">
            <v>826</v>
          </cell>
          <cell r="J41">
            <v>852</v>
          </cell>
        </row>
        <row r="42">
          <cell r="E42" t="str">
            <v>Attendant Care- Agency Directed</v>
          </cell>
          <cell r="F42">
            <v>15526</v>
          </cell>
          <cell r="G42">
            <v>16933</v>
          </cell>
          <cell r="H42">
            <v>18066</v>
          </cell>
          <cell r="I42">
            <v>18793</v>
          </cell>
          <cell r="J42">
            <v>19056</v>
          </cell>
        </row>
        <row r="43">
          <cell r="E43" t="str">
            <v>Attendant Care- Consumer Directed</v>
          </cell>
          <cell r="F43">
            <v>9153</v>
          </cell>
          <cell r="G43">
            <v>11298</v>
          </cell>
          <cell r="H43">
            <v>13603</v>
          </cell>
          <cell r="I43">
            <v>15539</v>
          </cell>
          <cell r="J43">
            <v>17591</v>
          </cell>
        </row>
        <row r="44">
          <cell r="E44" t="str">
            <v>Consumer Direction Facilitation</v>
          </cell>
          <cell r="F44">
            <v>9121</v>
          </cell>
          <cell r="G44">
            <v>11231</v>
          </cell>
          <cell r="H44">
            <v>13588</v>
          </cell>
          <cell r="I44">
            <v>15572</v>
          </cell>
          <cell r="J44">
            <v>17663</v>
          </cell>
        </row>
        <row r="45">
          <cell r="E45" t="str">
            <v>Skilled/Private Duty Nursing</v>
          </cell>
          <cell r="F45">
            <v>581</v>
          </cell>
          <cell r="G45">
            <v>599</v>
          </cell>
          <cell r="H45">
            <v>616</v>
          </cell>
          <cell r="I45">
            <v>639</v>
          </cell>
          <cell r="J45">
            <v>683</v>
          </cell>
        </row>
        <row r="46">
          <cell r="E46" t="str">
            <v>EPSDT Skilled Nursing</v>
          </cell>
          <cell r="F46">
            <v>265</v>
          </cell>
          <cell r="G46">
            <v>377</v>
          </cell>
          <cell r="H46">
            <v>444</v>
          </cell>
          <cell r="I46">
            <v>494</v>
          </cell>
          <cell r="J46">
            <v>577</v>
          </cell>
        </row>
        <row r="47">
          <cell r="E47" t="str">
            <v>Habilitation Services</v>
          </cell>
          <cell r="F47">
            <v>7798</v>
          </cell>
          <cell r="G47">
            <v>8093</v>
          </cell>
          <cell r="H47">
            <v>8510</v>
          </cell>
          <cell r="I47">
            <v>8899</v>
          </cell>
          <cell r="J47">
            <v>9522</v>
          </cell>
        </row>
        <row r="48">
          <cell r="E48" t="str">
            <v>Other Waiver Services</v>
          </cell>
          <cell r="F48">
            <v>4291</v>
          </cell>
          <cell r="G48">
            <v>3937</v>
          </cell>
          <cell r="H48">
            <v>4170</v>
          </cell>
          <cell r="I48">
            <v>4501</v>
          </cell>
          <cell r="J48">
            <v>4049</v>
          </cell>
        </row>
        <row r="49">
          <cell r="C49" t="str">
            <v>Case Management</v>
          </cell>
          <cell r="F49">
            <v>47278</v>
          </cell>
          <cell r="G49">
            <v>49720</v>
          </cell>
          <cell r="H49">
            <v>50308</v>
          </cell>
          <cell r="I49">
            <v>49608</v>
          </cell>
          <cell r="J49">
            <v>49712</v>
          </cell>
        </row>
        <row r="50">
          <cell r="E50" t="str">
            <v>DD Case Management</v>
          </cell>
          <cell r="F50">
            <v>647</v>
          </cell>
          <cell r="G50">
            <v>682</v>
          </cell>
          <cell r="H50">
            <v>843</v>
          </cell>
          <cell r="I50">
            <v>979</v>
          </cell>
          <cell r="J50">
            <v>1146</v>
          </cell>
        </row>
        <row r="51">
          <cell r="E51" t="str">
            <v>ID/MR Case Management</v>
          </cell>
          <cell r="F51">
            <v>17181</v>
          </cell>
          <cell r="G51">
            <v>16173</v>
          </cell>
          <cell r="H51">
            <v>15705</v>
          </cell>
          <cell r="I51">
            <v>14565</v>
          </cell>
          <cell r="J51">
            <v>15139</v>
          </cell>
        </row>
        <row r="52">
          <cell r="E52" t="str">
            <v>Mental Health Case Management</v>
          </cell>
          <cell r="F52">
            <v>28770</v>
          </cell>
          <cell r="G52">
            <v>30526</v>
          </cell>
          <cell r="H52">
            <v>31267</v>
          </cell>
          <cell r="I52">
            <v>31535</v>
          </cell>
          <cell r="J52">
            <v>31703</v>
          </cell>
        </row>
        <row r="53">
          <cell r="E53" t="str">
            <v>Maternal/Infant Care Case Management</v>
          </cell>
          <cell r="F53">
            <v>1796</v>
          </cell>
          <cell r="G53">
            <v>1533</v>
          </cell>
          <cell r="H53">
            <v>1735</v>
          </cell>
          <cell r="I53">
            <v>1514</v>
          </cell>
          <cell r="J53">
            <v>969</v>
          </cell>
        </row>
        <row r="54">
          <cell r="E54" t="str">
            <v>Treatment Foster Care Case Management</v>
          </cell>
          <cell r="F54">
            <v>1446</v>
          </cell>
          <cell r="G54">
            <v>1388</v>
          </cell>
          <cell r="H54">
            <v>1348</v>
          </cell>
          <cell r="I54">
            <v>1363</v>
          </cell>
          <cell r="J54">
            <v>1342</v>
          </cell>
        </row>
        <row r="55">
          <cell r="C55" t="str">
            <v>Mental Health Services</v>
          </cell>
          <cell r="F55">
            <v>55308</v>
          </cell>
          <cell r="G55">
            <v>57305</v>
          </cell>
          <cell r="H55">
            <v>53510</v>
          </cell>
          <cell r="I55">
            <v>51327</v>
          </cell>
          <cell r="J55">
            <v>51933</v>
          </cell>
        </row>
        <row r="56">
          <cell r="D56" t="str">
            <v>Institutional Services</v>
          </cell>
          <cell r="F56">
            <v>2666</v>
          </cell>
          <cell r="G56">
            <v>2480</v>
          </cell>
          <cell r="H56">
            <v>2482</v>
          </cell>
          <cell r="I56">
            <v>2427</v>
          </cell>
          <cell r="J56">
            <v>2506</v>
          </cell>
        </row>
        <row r="57">
          <cell r="E57" t="str">
            <v>Mental Hospital - State</v>
          </cell>
          <cell r="F57">
            <v>878</v>
          </cell>
          <cell r="G57">
            <v>732</v>
          </cell>
          <cell r="H57">
            <v>824</v>
          </cell>
          <cell r="I57">
            <v>687</v>
          </cell>
          <cell r="J57">
            <v>680</v>
          </cell>
        </row>
        <row r="58">
          <cell r="E58" t="str">
            <v>Mental Hospital - Private</v>
          </cell>
          <cell r="F58">
            <v>369</v>
          </cell>
          <cell r="G58">
            <v>347</v>
          </cell>
          <cell r="H58">
            <v>308</v>
          </cell>
          <cell r="I58">
            <v>319</v>
          </cell>
          <cell r="J58">
            <v>323</v>
          </cell>
        </row>
        <row r="59">
          <cell r="E59" t="str">
            <v>Residential Treatment Centers - Level C</v>
          </cell>
          <cell r="F59">
            <v>1696</v>
          </cell>
          <cell r="G59">
            <v>1651</v>
          </cell>
          <cell r="H59">
            <v>1614</v>
          </cell>
          <cell r="I59">
            <v>1683</v>
          </cell>
          <cell r="J59">
            <v>1774</v>
          </cell>
        </row>
        <row r="60">
          <cell r="D60" t="str">
            <v>Community-Based Services</v>
          </cell>
          <cell r="F60">
            <v>54096</v>
          </cell>
          <cell r="G60">
            <v>56254</v>
          </cell>
          <cell r="H60">
            <v>52352</v>
          </cell>
          <cell r="I60">
            <v>50265</v>
          </cell>
          <cell r="J60">
            <v>50825</v>
          </cell>
        </row>
        <row r="61">
          <cell r="E61" t="str">
            <v>Intensive In-Home Treatment</v>
          </cell>
          <cell r="F61">
            <v>20248</v>
          </cell>
          <cell r="G61">
            <v>15630</v>
          </cell>
          <cell r="H61">
            <v>10665</v>
          </cell>
          <cell r="I61">
            <v>8538</v>
          </cell>
          <cell r="J61">
            <v>9366</v>
          </cell>
        </row>
        <row r="62">
          <cell r="E62" t="str">
            <v>Therapeutic Day Treatment</v>
          </cell>
          <cell r="F62">
            <v>15210</v>
          </cell>
          <cell r="G62">
            <v>16338</v>
          </cell>
          <cell r="H62">
            <v>14887</v>
          </cell>
          <cell r="I62">
            <v>12936</v>
          </cell>
          <cell r="J62">
            <v>13665</v>
          </cell>
        </row>
        <row r="63">
          <cell r="E63" t="str">
            <v>Mental Health Skill Building Services</v>
          </cell>
          <cell r="F63">
            <v>11658</v>
          </cell>
          <cell r="G63">
            <v>14678</v>
          </cell>
          <cell r="H63">
            <v>17242</v>
          </cell>
          <cell r="I63">
            <v>18862</v>
          </cell>
          <cell r="J63">
            <v>18512</v>
          </cell>
        </row>
        <row r="64">
          <cell r="E64" t="str">
            <v>Other Behavioral Health Services</v>
          </cell>
          <cell r="F64">
            <v>37024</v>
          </cell>
          <cell r="G64">
            <v>42038</v>
          </cell>
          <cell r="H64">
            <v>37503</v>
          </cell>
          <cell r="I64">
            <v>39801</v>
          </cell>
          <cell r="J64">
            <v>39412</v>
          </cell>
        </row>
        <row r="65">
          <cell r="E65" t="str">
            <v>Residential Treatment Centers - Level A/B</v>
          </cell>
          <cell r="F65">
            <v>1054</v>
          </cell>
          <cell r="G65">
            <v>949</v>
          </cell>
          <cell r="H65">
            <v>800</v>
          </cell>
          <cell r="I65">
            <v>798</v>
          </cell>
          <cell r="J65">
            <v>778</v>
          </cell>
        </row>
        <row r="66">
          <cell r="E66" t="str">
            <v>EPSDT Specialty Services</v>
          </cell>
          <cell r="F66">
            <v>154</v>
          </cell>
          <cell r="G66">
            <v>406</v>
          </cell>
          <cell r="H66">
            <v>734</v>
          </cell>
          <cell r="I66">
            <v>1217</v>
          </cell>
          <cell r="J66">
            <v>1693</v>
          </cell>
        </row>
      </sheetData>
      <sheetData sheetId="2">
        <row r="1">
          <cell r="C1" t="str">
            <v>CHIP Expenditures by Service Category</v>
          </cell>
          <cell r="F1" t="str">
            <v>Expenditures
SFY 2010</v>
          </cell>
          <cell r="G1" t="str">
            <v>Expenditures
SFY 2011</v>
          </cell>
          <cell r="H1" t="str">
            <v>Expenditures
SFY 2012</v>
          </cell>
          <cell r="I1" t="str">
            <v>Expenditures
SFY 2013</v>
          </cell>
          <cell r="J1" t="str">
            <v>Expenditures
SFY 2014</v>
          </cell>
        </row>
        <row r="2">
          <cell r="B2" t="str">
            <v>Total CHIP Expenditures</v>
          </cell>
          <cell r="F2">
            <v>239282577.57899401</v>
          </cell>
          <cell r="G2">
            <v>264169486.9589206</v>
          </cell>
          <cell r="H2">
            <v>246705617.15904859</v>
          </cell>
          <cell r="I2">
            <v>282215352.98861873</v>
          </cell>
          <cell r="J2">
            <v>291962353.57874489</v>
          </cell>
        </row>
        <row r="3">
          <cell r="B3" t="str">
            <v>Capitated Care</v>
          </cell>
          <cell r="F3">
            <v>126611332.90944751</v>
          </cell>
          <cell r="G3">
            <v>148136591.64940643</v>
          </cell>
          <cell r="H3">
            <v>133653092.2695117</v>
          </cell>
          <cell r="I3">
            <v>183233921.92903751</v>
          </cell>
          <cell r="J3">
            <v>196467857.21916136</v>
          </cell>
        </row>
        <row r="4">
          <cell r="C4" t="str">
            <v>MCO</v>
          </cell>
          <cell r="F4">
            <v>126611332.90943529</v>
          </cell>
          <cell r="G4">
            <v>148136591.64941955</v>
          </cell>
          <cell r="H4">
            <v>133653092.2695118</v>
          </cell>
          <cell r="I4">
            <v>183233921.92904511</v>
          </cell>
          <cell r="J4">
            <v>196467857.21915072</v>
          </cell>
        </row>
        <row r="5">
          <cell r="E5" t="str">
            <v>MCO Capitation Payments - LIFC</v>
          </cell>
          <cell r="F5">
            <v>126611332.90945148</v>
          </cell>
          <cell r="G5">
            <v>148136591.64941317</v>
          </cell>
          <cell r="H5">
            <v>133653092.26953679</v>
          </cell>
          <cell r="I5">
            <v>183233921.92904317</v>
          </cell>
          <cell r="J5">
            <v>196467857.21897036</v>
          </cell>
        </row>
        <row r="6">
          <cell r="B6" t="str">
            <v>FFS Care</v>
          </cell>
          <cell r="F6">
            <v>112671244.6695452</v>
          </cell>
          <cell r="G6">
            <v>116032895.30953076</v>
          </cell>
          <cell r="H6">
            <v>113052524.88953996</v>
          </cell>
          <cell r="I6">
            <v>98981431.059611365</v>
          </cell>
          <cell r="J6">
            <v>95494496.359613732</v>
          </cell>
        </row>
        <row r="7">
          <cell r="C7" t="str">
            <v>Acute Care</v>
          </cell>
          <cell r="F7">
            <v>68495138.559653193</v>
          </cell>
          <cell r="G7">
            <v>72968117.789635435</v>
          </cell>
          <cell r="H7">
            <v>75637134.399635136</v>
          </cell>
          <cell r="I7">
            <v>62179189.299699694</v>
          </cell>
          <cell r="J7">
            <v>58970541.449671887</v>
          </cell>
        </row>
        <row r="8">
          <cell r="D8" t="str">
            <v>General Medical Services</v>
          </cell>
          <cell r="F8">
            <v>68495138.559653357</v>
          </cell>
          <cell r="G8">
            <v>72968117.789635956</v>
          </cell>
          <cell r="H8">
            <v>75637134.399632707</v>
          </cell>
          <cell r="I8">
            <v>61809983.269700348</v>
          </cell>
          <cell r="J8">
            <v>58681249.779676788</v>
          </cell>
        </row>
        <row r="9">
          <cell r="E9" t="str">
            <v>Inpatient Hospital</v>
          </cell>
          <cell r="F9">
            <v>8196833.1499586497</v>
          </cell>
          <cell r="G9">
            <v>9822799.5299551487</v>
          </cell>
          <cell r="H9">
            <v>9903554.4299480822</v>
          </cell>
          <cell r="I9">
            <v>7503952.8699602894</v>
          </cell>
          <cell r="J9">
            <v>5665693.2799687292</v>
          </cell>
        </row>
        <row r="10">
          <cell r="E10" t="str">
            <v>Outpatient Hospital</v>
          </cell>
          <cell r="F10">
            <v>4333473.8999798819</v>
          </cell>
          <cell r="G10">
            <v>4837912.4799765628</v>
          </cell>
          <cell r="H10">
            <v>4284854.1199790724</v>
          </cell>
          <cell r="I10">
            <v>2984942.1999849482</v>
          </cell>
          <cell r="J10">
            <v>2509615.2799879778</v>
          </cell>
        </row>
        <row r="11">
          <cell r="E11" t="str">
            <v>Prescribed Drugs</v>
          </cell>
          <cell r="F11">
            <v>7932954.7399605745</v>
          </cell>
          <cell r="G11">
            <v>8113826.6499573747</v>
          </cell>
          <cell r="H11">
            <v>7950660.3299622051</v>
          </cell>
          <cell r="I11">
            <v>3124730.9499861426</v>
          </cell>
          <cell r="J11">
            <v>3398030.7199824224</v>
          </cell>
        </row>
        <row r="12">
          <cell r="E12" t="str">
            <v>Lab/X-ray</v>
          </cell>
          <cell r="F12">
            <v>946852.69999537186</v>
          </cell>
          <cell r="G12">
            <v>1061274.6799949987</v>
          </cell>
          <cell r="H12">
            <v>1016442.7599955096</v>
          </cell>
          <cell r="I12">
            <v>644923.4099969602</v>
          </cell>
          <cell r="J12">
            <v>432172.27999790717</v>
          </cell>
        </row>
        <row r="13">
          <cell r="E13" t="str">
            <v>Physicians</v>
          </cell>
          <cell r="F13">
            <v>6809466.2899657497</v>
          </cell>
          <cell r="G13">
            <v>7204216.5899621826</v>
          </cell>
          <cell r="H13">
            <v>7592650.4199621473</v>
          </cell>
          <cell r="I13">
            <v>4651073.1599781914</v>
          </cell>
          <cell r="J13">
            <v>3839221.1599837504</v>
          </cell>
        </row>
        <row r="14">
          <cell r="E14" t="str">
            <v>Other Practitioners</v>
          </cell>
          <cell r="F14">
            <v>1096524.0299958645</v>
          </cell>
          <cell r="G14">
            <v>1269291.399995368</v>
          </cell>
          <cell r="H14">
            <v>1324519.2999947383</v>
          </cell>
          <cell r="I14">
            <v>806321.2199966358</v>
          </cell>
          <cell r="J14">
            <v>631211.42999675754</v>
          </cell>
        </row>
        <row r="15">
          <cell r="E15" t="str">
            <v>Clinic Services</v>
          </cell>
          <cell r="F15">
            <v>1489847.7899919001</v>
          </cell>
          <cell r="G15">
            <v>1551787.6399915621</v>
          </cell>
          <cell r="H15">
            <v>1512717.4899923836</v>
          </cell>
          <cell r="I15">
            <v>769095.08999613894</v>
          </cell>
          <cell r="J15">
            <v>674485.75999667821</v>
          </cell>
        </row>
        <row r="16">
          <cell r="E16" t="str">
            <v>EPSDT Screenings</v>
          </cell>
          <cell r="F16">
            <v>1141446.8899936916</v>
          </cell>
          <cell r="G16">
            <v>1301688.8699944632</v>
          </cell>
          <cell r="H16">
            <v>1365676.869996221</v>
          </cell>
          <cell r="I16">
            <v>960054.54999729758</v>
          </cell>
          <cell r="J16">
            <v>906912.74999505887</v>
          </cell>
        </row>
        <row r="17">
          <cell r="E17" t="str">
            <v>Early Intervention Services</v>
          </cell>
          <cell r="F17">
            <v>345837.8499999551</v>
          </cell>
          <cell r="G17">
            <v>910448.57999989914</v>
          </cell>
          <cell r="H17">
            <v>1353901.9399999471</v>
          </cell>
          <cell r="I17">
            <v>1492993.4499999313</v>
          </cell>
          <cell r="J17">
            <v>1432984.8099999561</v>
          </cell>
        </row>
        <row r="18">
          <cell r="E18" t="str">
            <v>School-Based Services</v>
          </cell>
          <cell r="F18">
            <v>773960.49999803514</v>
          </cell>
          <cell r="G18">
            <v>829487.23999818612</v>
          </cell>
          <cell r="H18">
            <v>1126873.1699979471</v>
          </cell>
          <cell r="I18">
            <v>1306172.1199979698</v>
          </cell>
          <cell r="J18">
            <v>1598398.6199968779</v>
          </cell>
        </row>
        <row r="19">
          <cell r="E19" t="str">
            <v>Mental Health Clinics</v>
          </cell>
          <cell r="F19">
            <v>140106.2199989564</v>
          </cell>
          <cell r="G19">
            <v>175610.0399990594</v>
          </cell>
          <cell r="H19">
            <v>134531.81999920995</v>
          </cell>
          <cell r="I19">
            <v>83146.149999610498</v>
          </cell>
          <cell r="J19">
            <v>111570.32999946164</v>
          </cell>
        </row>
        <row r="20">
          <cell r="E20" t="str">
            <v>Dental</v>
          </cell>
          <cell r="F20">
            <v>34646966.409819491</v>
          </cell>
          <cell r="G20">
            <v>35193394.939813003</v>
          </cell>
          <cell r="H20">
            <v>37319383.969805606</v>
          </cell>
          <cell r="I20">
            <v>36906822.399807446</v>
          </cell>
          <cell r="J20">
            <v>36840102.039808124</v>
          </cell>
        </row>
        <row r="21">
          <cell r="E21" t="str">
            <v>Home Health</v>
          </cell>
          <cell r="F21">
            <v>48209.229999727104</v>
          </cell>
          <cell r="G21">
            <v>47027.299999730654</v>
          </cell>
          <cell r="H21">
            <v>26433.109999816872</v>
          </cell>
          <cell r="I21">
            <v>15855.979999885893</v>
          </cell>
          <cell r="J21">
            <v>11009.009999926202</v>
          </cell>
        </row>
        <row r="22">
          <cell r="E22" t="str">
            <v>Durable Medical Equipment</v>
          </cell>
          <cell r="F22">
            <v>492986.35999810701</v>
          </cell>
          <cell r="G22">
            <v>536971.34999774222</v>
          </cell>
          <cell r="H22">
            <v>605161.45999739948</v>
          </cell>
          <cell r="I22">
            <v>477548.96999807406</v>
          </cell>
          <cell r="J22">
            <v>423104.87999829993</v>
          </cell>
        </row>
        <row r="23">
          <cell r="E23" t="str">
            <v>Emergency Transportation</v>
          </cell>
          <cell r="F23">
            <v>99672.5</v>
          </cell>
          <cell r="G23">
            <v>112380.5</v>
          </cell>
          <cell r="H23">
            <v>119773.20999999998</v>
          </cell>
          <cell r="I23">
            <v>82350.749999693056</v>
          </cell>
          <cell r="J23">
            <v>84194.659999575248</v>
          </cell>
        </row>
        <row r="24">
          <cell r="E24" t="str">
            <v>Non-Emergency Transportation</v>
          </cell>
          <cell r="F24" t="str">
            <v>Data Not Available</v>
          </cell>
          <cell r="J24">
            <v>122542.77000003662</v>
          </cell>
        </row>
        <row r="25">
          <cell r="D25" t="str">
            <v>Health Insurance Premium Payments</v>
          </cell>
          <cell r="F25" t="str">
            <v>Data Not Available</v>
          </cell>
          <cell r="I25">
            <v>369206.02999999991</v>
          </cell>
          <cell r="J25">
            <v>289291.66999999993</v>
          </cell>
        </row>
        <row r="26">
          <cell r="E26" t="str">
            <v>Health Insurance Premium Payments</v>
          </cell>
          <cell r="F26" t="str">
            <v>Data Not Available</v>
          </cell>
          <cell r="I26">
            <v>369206.03</v>
          </cell>
          <cell r="J26">
            <v>289291.6700000001</v>
          </cell>
        </row>
        <row r="27">
          <cell r="C27" t="str">
            <v>Long-Term Care</v>
          </cell>
          <cell r="F27">
            <v>661197.33999737201</v>
          </cell>
          <cell r="G27">
            <v>823649.31999709748</v>
          </cell>
          <cell r="H27">
            <v>1354611.9999935441</v>
          </cell>
          <cell r="I27">
            <v>1444236.5999926219</v>
          </cell>
          <cell r="J27">
            <v>1230709.6799933107</v>
          </cell>
        </row>
        <row r="28">
          <cell r="D28" t="str">
            <v>Institutional Services</v>
          </cell>
          <cell r="F28">
            <v>0</v>
          </cell>
          <cell r="G28">
            <v>0</v>
          </cell>
          <cell r="H28">
            <v>52003</v>
          </cell>
          <cell r="I28">
            <v>0</v>
          </cell>
          <cell r="J28">
            <v>0</v>
          </cell>
        </row>
        <row r="29">
          <cell r="E29" t="str">
            <v>Nursing Facility</v>
          </cell>
          <cell r="F29">
            <v>0</v>
          </cell>
          <cell r="G29">
            <v>0</v>
          </cell>
          <cell r="H29">
            <v>52003</v>
          </cell>
          <cell r="I29">
            <v>0</v>
          </cell>
          <cell r="J29">
            <v>0</v>
          </cell>
        </row>
        <row r="30">
          <cell r="D30" t="str">
            <v>Community-Based Services</v>
          </cell>
          <cell r="F30">
            <v>661197.33999737201</v>
          </cell>
          <cell r="G30">
            <v>823649.31999709748</v>
          </cell>
          <cell r="H30">
            <v>1302608.9999935441</v>
          </cell>
          <cell r="I30">
            <v>1444236.5999926215</v>
          </cell>
          <cell r="J30">
            <v>1230709.6799933109</v>
          </cell>
        </row>
        <row r="31">
          <cell r="E31" t="str">
            <v>Attendant Care- Agency Directed</v>
          </cell>
          <cell r="F31">
            <v>249855.51999905761</v>
          </cell>
          <cell r="G31">
            <v>204738.79999926567</v>
          </cell>
          <cell r="H31">
            <v>341843.72999891406</v>
          </cell>
          <cell r="I31">
            <v>332440.40999854449</v>
          </cell>
          <cell r="J31">
            <v>337610.07999850443</v>
          </cell>
        </row>
        <row r="32">
          <cell r="E32" t="str">
            <v>Attendant Care- Consumer Directed</v>
          </cell>
          <cell r="F32">
            <v>223732.04999914125</v>
          </cell>
          <cell r="G32">
            <v>410925.73999851942</v>
          </cell>
          <cell r="H32">
            <v>482911.45999764529</v>
          </cell>
          <cell r="I32">
            <v>693786.26999635505</v>
          </cell>
          <cell r="J32">
            <v>662634.53999631444</v>
          </cell>
        </row>
        <row r="33">
          <cell r="E33" t="str">
            <v>Consumer Direction Facilitation</v>
          </cell>
          <cell r="F33">
            <v>11781.47999993572</v>
          </cell>
          <cell r="G33">
            <v>13472.629999920728</v>
          </cell>
          <cell r="H33">
            <v>18533.539999896195</v>
          </cell>
          <cell r="I33">
            <v>25903.139999869505</v>
          </cell>
          <cell r="J33">
            <v>22063.849999888334</v>
          </cell>
        </row>
        <row r="34">
          <cell r="E34" t="str">
            <v>Skilled/Private Duty Nursing</v>
          </cell>
          <cell r="F34">
            <v>70739.399999830886</v>
          </cell>
          <cell r="G34">
            <v>28173.939999860711</v>
          </cell>
          <cell r="H34">
            <v>40924.239999699173</v>
          </cell>
          <cell r="I34">
            <v>48331.319999659441</v>
          </cell>
          <cell r="J34">
            <v>91882.959999259547</v>
          </cell>
        </row>
        <row r="35">
          <cell r="E35" t="str">
            <v>EPSDT Skilled Nursing</v>
          </cell>
          <cell r="F35">
            <v>44212.049999603994</v>
          </cell>
          <cell r="G35">
            <v>109516.0599996997</v>
          </cell>
          <cell r="H35">
            <v>246667.77999814224</v>
          </cell>
          <cell r="I35">
            <v>160077.21999885529</v>
          </cell>
          <cell r="J35">
            <v>85408.799999493611</v>
          </cell>
        </row>
        <row r="36">
          <cell r="E36" t="str">
            <v>Habilitation Services</v>
          </cell>
          <cell r="F36">
            <v>37054.849999811508</v>
          </cell>
          <cell r="G36">
            <v>54434.979999843992</v>
          </cell>
          <cell r="H36">
            <v>171229.24999924703</v>
          </cell>
          <cell r="I36">
            <v>181665.50999935248</v>
          </cell>
          <cell r="J36">
            <v>29529.549999863379</v>
          </cell>
        </row>
        <row r="37">
          <cell r="E37" t="str">
            <v>Other Waiver Services</v>
          </cell>
          <cell r="F37">
            <v>23821.989999991023</v>
          </cell>
          <cell r="G37">
            <v>2387.1699999870034</v>
          </cell>
          <cell r="H37">
            <v>499</v>
          </cell>
          <cell r="I37">
            <v>2032.7299999855456</v>
          </cell>
          <cell r="J37">
            <v>1579.899999987334</v>
          </cell>
        </row>
        <row r="38">
          <cell r="C38" t="str">
            <v>Case Management</v>
          </cell>
          <cell r="F38">
            <v>4139725.6999994209</v>
          </cell>
          <cell r="G38">
            <v>4698875.5599993914</v>
          </cell>
          <cell r="H38">
            <v>4855171.9399992796</v>
          </cell>
          <cell r="I38">
            <v>5064417.8399996189</v>
          </cell>
          <cell r="J38">
            <v>4898575.1499996036</v>
          </cell>
        </row>
        <row r="39">
          <cell r="E39" t="str">
            <v>DD Case Management</v>
          </cell>
          <cell r="F39">
            <v>5963.5999999493361</v>
          </cell>
          <cell r="G39">
            <v>2455.5999999791379</v>
          </cell>
          <cell r="H39">
            <v>3683.3999999687071</v>
          </cell>
          <cell r="I39">
            <v>3157.1999999731784</v>
          </cell>
          <cell r="J39">
            <v>10348.599999912081</v>
          </cell>
        </row>
        <row r="40">
          <cell r="E40" t="str">
            <v>ID/MR Case Management</v>
          </cell>
          <cell r="F40">
            <v>494647.5</v>
          </cell>
          <cell r="G40">
            <v>460134.32999999914</v>
          </cell>
          <cell r="H40">
            <v>368618.5</v>
          </cell>
          <cell r="I40">
            <v>223652.5</v>
          </cell>
          <cell r="J40">
            <v>194267.5</v>
          </cell>
        </row>
        <row r="41">
          <cell r="E41" t="str">
            <v>Mental Health Case Management</v>
          </cell>
          <cell r="F41">
            <v>3498982.1699999929</v>
          </cell>
          <cell r="G41">
            <v>4071083.5800000071</v>
          </cell>
          <cell r="H41">
            <v>4263110.5</v>
          </cell>
          <cell r="I41">
            <v>4725108</v>
          </cell>
          <cell r="J41">
            <v>4618589.5</v>
          </cell>
        </row>
        <row r="42">
          <cell r="E42" t="str">
            <v>Maternal/Infant Care Case Management</v>
          </cell>
          <cell r="F42">
            <v>135887.92999941841</v>
          </cell>
          <cell r="G42">
            <v>151174.02999939348</v>
          </cell>
          <cell r="H42">
            <v>194673.63999922143</v>
          </cell>
          <cell r="I42">
            <v>97198.259999635513</v>
          </cell>
          <cell r="J42">
            <v>74336.399999674526</v>
          </cell>
        </row>
        <row r="43">
          <cell r="E43" t="str">
            <v>Treatment Foster Care Case Management</v>
          </cell>
          <cell r="F43">
            <v>4244.5</v>
          </cell>
          <cell r="G43">
            <v>14028.019999992102</v>
          </cell>
          <cell r="H43">
            <v>25085.899999998514</v>
          </cell>
          <cell r="I43">
            <v>15301.879999998955</v>
          </cell>
          <cell r="J43">
            <v>1033.1499999999071</v>
          </cell>
        </row>
        <row r="44">
          <cell r="C44" t="str">
            <v>Mental Health Services</v>
          </cell>
          <cell r="F44">
            <v>39375183.069918893</v>
          </cell>
          <cell r="G44">
            <v>37542252.639903955</v>
          </cell>
          <cell r="H44">
            <v>31205606.549926806</v>
          </cell>
          <cell r="I44">
            <v>30293587.319931649</v>
          </cell>
          <cell r="J44">
            <v>30394670.079932075</v>
          </cell>
        </row>
        <row r="45">
          <cell r="D45" t="str">
            <v>Institutional Services</v>
          </cell>
          <cell r="F45">
            <v>3579074.5899856053</v>
          </cell>
          <cell r="G45">
            <v>4589164.3999820882</v>
          </cell>
          <cell r="H45">
            <v>4693617.8699926883</v>
          </cell>
          <cell r="I45">
            <v>4622846.419992798</v>
          </cell>
          <cell r="J45">
            <v>3164214.4699944691</v>
          </cell>
        </row>
        <row r="46">
          <cell r="E46" t="str">
            <v>Mental Hospital - State</v>
          </cell>
          <cell r="F46">
            <v>120685.68999942396</v>
          </cell>
          <cell r="G46">
            <v>114591.49999963497</v>
          </cell>
          <cell r="H46">
            <v>73564.7199997157</v>
          </cell>
          <cell r="I46">
            <v>130124.80999938399</v>
          </cell>
          <cell r="J46">
            <v>114895.67999942601</v>
          </cell>
        </row>
        <row r="47">
          <cell r="E47" t="str">
            <v>Mental Hospital - Private</v>
          </cell>
          <cell r="F47">
            <v>91271.659999594092</v>
          </cell>
          <cell r="G47">
            <v>69498.939999602735</v>
          </cell>
          <cell r="H47">
            <v>39034.599999815226</v>
          </cell>
          <cell r="I47">
            <v>80963.97999957201</v>
          </cell>
          <cell r="J47">
            <v>123454.92999954522</v>
          </cell>
        </row>
        <row r="48">
          <cell r="E48" t="str">
            <v>Residential Treatment Centers - Level C</v>
          </cell>
          <cell r="F48">
            <v>3367117.2399865869</v>
          </cell>
          <cell r="G48">
            <v>4405073.9599828497</v>
          </cell>
          <cell r="H48">
            <v>4581018.5499931565</v>
          </cell>
          <cell r="I48">
            <v>4411757.629993842</v>
          </cell>
          <cell r="J48">
            <v>2925863.8599954969</v>
          </cell>
        </row>
        <row r="49">
          <cell r="D49" t="str">
            <v>Community-Based Services</v>
          </cell>
          <cell r="F49">
            <v>35796108.479933701</v>
          </cell>
          <cell r="G49">
            <v>32953088.239922293</v>
          </cell>
          <cell r="H49">
            <v>26511988.679934058</v>
          </cell>
          <cell r="I49">
            <v>25670740.899938721</v>
          </cell>
          <cell r="J49">
            <v>27230455.609937433</v>
          </cell>
        </row>
        <row r="50">
          <cell r="E50" t="str">
            <v>Intensive In-Home Treatment</v>
          </cell>
          <cell r="F50">
            <v>18043446.959999997</v>
          </cell>
          <cell r="G50">
            <v>12809781.329999998</v>
          </cell>
          <cell r="H50">
            <v>8894320.1499999817</v>
          </cell>
          <cell r="I50">
            <v>7982675.2099999981</v>
          </cell>
          <cell r="J50">
            <v>8827010.7499999832</v>
          </cell>
        </row>
        <row r="51">
          <cell r="E51" t="str">
            <v>Therapeutic Day Treatment</v>
          </cell>
          <cell r="F51">
            <v>16037497.199938087</v>
          </cell>
          <cell r="G51">
            <v>17979437.899925698</v>
          </cell>
          <cell r="H51">
            <v>15283930.729938602</v>
          </cell>
          <cell r="I51">
            <v>15538148.229943322</v>
          </cell>
          <cell r="J51">
            <v>16576566.409940625</v>
          </cell>
        </row>
        <row r="52">
          <cell r="E52" t="str">
            <v>Mental Health Skill Building Services</v>
          </cell>
          <cell r="F52">
            <v>404642</v>
          </cell>
          <cell r="G52">
            <v>684825.6599999998</v>
          </cell>
          <cell r="H52">
            <v>495485</v>
          </cell>
          <cell r="I52">
            <v>297881</v>
          </cell>
          <cell r="J52">
            <v>245715</v>
          </cell>
        </row>
        <row r="53">
          <cell r="E53" t="str">
            <v>Other Behavioral Health Services</v>
          </cell>
          <cell r="F53">
            <v>661839.81999777129</v>
          </cell>
          <cell r="G53">
            <v>632458.60999838449</v>
          </cell>
          <cell r="H53">
            <v>797787.41999805695</v>
          </cell>
          <cell r="I53">
            <v>881175.47999770194</v>
          </cell>
          <cell r="J53">
            <v>554901.40999793401</v>
          </cell>
        </row>
        <row r="54">
          <cell r="E54" t="str">
            <v>Residential Treatment Centers - Level A/B</v>
          </cell>
          <cell r="F54">
            <v>472516.7399984264</v>
          </cell>
          <cell r="G54">
            <v>634670.29999799002</v>
          </cell>
          <cell r="H54">
            <v>709504.37999706902</v>
          </cell>
          <cell r="I54">
            <v>565502.4799973648</v>
          </cell>
          <cell r="J54">
            <v>304535.37999859254</v>
          </cell>
        </row>
        <row r="55">
          <cell r="E55" t="str">
            <v>EPSDT Specialty Services</v>
          </cell>
          <cell r="F55">
            <v>176165.75999900699</v>
          </cell>
          <cell r="G55">
            <v>211914.43999963996</v>
          </cell>
          <cell r="H55">
            <v>330961</v>
          </cell>
          <cell r="I55">
            <v>405358.5</v>
          </cell>
          <cell r="J55">
            <v>721726.66000001121</v>
          </cell>
        </row>
      </sheetData>
      <sheetData sheetId="3">
        <row r="1">
          <cell r="C1" t="str">
            <v>CHIP Recipients by Service Category</v>
          </cell>
          <cell r="F1" t="str">
            <v>Recipients
SFY 2010</v>
          </cell>
          <cell r="G1" t="str">
            <v>Recipients
SFY 2011</v>
          </cell>
          <cell r="H1" t="str">
            <v>Recipients
SFY 2012</v>
          </cell>
          <cell r="I1" t="str">
            <v>Recipients
SFY 2013</v>
          </cell>
          <cell r="J1" t="str">
            <v>Recipients
SFY 2014</v>
          </cell>
        </row>
        <row r="2">
          <cell r="B2" t="str">
            <v>Total CHIP Recipients</v>
          </cell>
          <cell r="F2">
            <v>157912</v>
          </cell>
          <cell r="G2">
            <v>168071</v>
          </cell>
          <cell r="H2">
            <v>169079</v>
          </cell>
          <cell r="I2">
            <v>179872</v>
          </cell>
          <cell r="J2">
            <v>180916</v>
          </cell>
        </row>
        <row r="3">
          <cell r="B3" t="str">
            <v>Capitated Care</v>
          </cell>
          <cell r="F3">
            <v>136158</v>
          </cell>
          <cell r="G3">
            <v>148428</v>
          </cell>
          <cell r="H3">
            <v>149369</v>
          </cell>
          <cell r="I3">
            <v>170244</v>
          </cell>
          <cell r="J3">
            <v>167770</v>
          </cell>
        </row>
        <row r="4">
          <cell r="C4" t="str">
            <v>MCO</v>
          </cell>
          <cell r="F4">
            <v>136158</v>
          </cell>
          <cell r="G4">
            <v>148428</v>
          </cell>
          <cell r="H4">
            <v>149369</v>
          </cell>
          <cell r="I4">
            <v>170244</v>
          </cell>
          <cell r="J4">
            <v>167770</v>
          </cell>
        </row>
        <row r="5">
          <cell r="E5" t="str">
            <v>MCO Capitation Payments - LIFC</v>
          </cell>
          <cell r="F5">
            <v>136158</v>
          </cell>
          <cell r="G5">
            <v>148428</v>
          </cell>
          <cell r="H5">
            <v>149369</v>
          </cell>
          <cell r="I5">
            <v>170244</v>
          </cell>
          <cell r="J5">
            <v>167770</v>
          </cell>
        </row>
        <row r="6">
          <cell r="B6" t="str">
            <v>FFS Care</v>
          </cell>
          <cell r="F6">
            <v>102270</v>
          </cell>
          <cell r="G6">
            <v>107907</v>
          </cell>
          <cell r="H6">
            <v>113514</v>
          </cell>
          <cell r="I6">
            <v>114618</v>
          </cell>
          <cell r="J6">
            <v>127324</v>
          </cell>
        </row>
        <row r="7">
          <cell r="C7" t="str">
            <v>Acute Care</v>
          </cell>
          <cell r="F7">
            <v>99979</v>
          </cell>
          <cell r="G7">
            <v>105558</v>
          </cell>
          <cell r="H7">
            <v>111638</v>
          </cell>
          <cell r="I7">
            <v>112841</v>
          </cell>
          <cell r="J7">
            <v>125714</v>
          </cell>
        </row>
        <row r="8">
          <cell r="D8" t="str">
            <v>General Medical Services</v>
          </cell>
          <cell r="F8">
            <v>99979</v>
          </cell>
          <cell r="G8">
            <v>105558</v>
          </cell>
          <cell r="H8">
            <v>111638</v>
          </cell>
          <cell r="I8">
            <v>112496</v>
          </cell>
          <cell r="J8">
            <v>125421</v>
          </cell>
        </row>
        <row r="9">
          <cell r="E9" t="str">
            <v>Inpatient Hospital</v>
          </cell>
          <cell r="F9">
            <v>1927</v>
          </cell>
          <cell r="G9">
            <v>2104</v>
          </cell>
          <cell r="H9">
            <v>2287</v>
          </cell>
          <cell r="I9">
            <v>1777</v>
          </cell>
          <cell r="J9">
            <v>1002</v>
          </cell>
        </row>
        <row r="10">
          <cell r="E10" t="str">
            <v>Outpatient Hospital</v>
          </cell>
          <cell r="F10">
            <v>12151</v>
          </cell>
          <cell r="G10">
            <v>12652</v>
          </cell>
          <cell r="H10">
            <v>12646</v>
          </cell>
          <cell r="I10">
            <v>10299</v>
          </cell>
          <cell r="J10">
            <v>7874</v>
          </cell>
        </row>
        <row r="11">
          <cell r="E11" t="str">
            <v>Prescribed Drugs</v>
          </cell>
          <cell r="F11">
            <v>23109</v>
          </cell>
          <cell r="G11">
            <v>24419</v>
          </cell>
          <cell r="H11">
            <v>23932</v>
          </cell>
          <cell r="I11">
            <v>17677</v>
          </cell>
          <cell r="J11">
            <v>14411</v>
          </cell>
        </row>
        <row r="12">
          <cell r="E12" t="str">
            <v>Lab/X-ray</v>
          </cell>
          <cell r="F12">
            <v>10792</v>
          </cell>
          <cell r="G12">
            <v>11600</v>
          </cell>
          <cell r="H12">
            <v>11223</v>
          </cell>
          <cell r="I12">
            <v>7899</v>
          </cell>
          <cell r="J12">
            <v>5292</v>
          </cell>
        </row>
        <row r="13">
          <cell r="E13" t="str">
            <v>Physicians</v>
          </cell>
          <cell r="F13">
            <v>31540</v>
          </cell>
          <cell r="G13">
            <v>33921</v>
          </cell>
          <cell r="H13">
            <v>33810</v>
          </cell>
          <cell r="I13">
            <v>27315</v>
          </cell>
          <cell r="J13">
            <v>24091</v>
          </cell>
        </row>
        <row r="14">
          <cell r="E14" t="str">
            <v>Other Practitioners</v>
          </cell>
          <cell r="F14">
            <v>6327</v>
          </cell>
          <cell r="G14">
            <v>6540</v>
          </cell>
          <cell r="H14">
            <v>6750</v>
          </cell>
          <cell r="I14">
            <v>4145</v>
          </cell>
          <cell r="J14">
            <v>3613</v>
          </cell>
        </row>
        <row r="15">
          <cell r="E15" t="str">
            <v>Clinic Services</v>
          </cell>
          <cell r="F15">
            <v>5029</v>
          </cell>
          <cell r="G15">
            <v>5247</v>
          </cell>
          <cell r="H15">
            <v>5068</v>
          </cell>
          <cell r="I15">
            <v>2987</v>
          </cell>
          <cell r="J15">
            <v>2172</v>
          </cell>
        </row>
        <row r="16">
          <cell r="E16" t="str">
            <v>EPSDT Screenings</v>
          </cell>
          <cell r="F16">
            <v>9651</v>
          </cell>
          <cell r="G16">
            <v>10569</v>
          </cell>
          <cell r="H16">
            <v>11069</v>
          </cell>
          <cell r="I16">
            <v>8449</v>
          </cell>
          <cell r="J16">
            <v>7381</v>
          </cell>
        </row>
        <row r="17">
          <cell r="E17" t="str">
            <v>Early Intervention Services</v>
          </cell>
          <cell r="F17">
            <v>258</v>
          </cell>
          <cell r="G17">
            <v>536</v>
          </cell>
          <cell r="H17">
            <v>724</v>
          </cell>
          <cell r="I17">
            <v>771</v>
          </cell>
          <cell r="J17">
            <v>786</v>
          </cell>
        </row>
        <row r="18">
          <cell r="E18" t="str">
            <v>School-Based Services</v>
          </cell>
          <cell r="F18">
            <v>2124</v>
          </cell>
          <cell r="G18">
            <v>2262</v>
          </cell>
          <cell r="H18">
            <v>2727</v>
          </cell>
          <cell r="I18">
            <v>3243</v>
          </cell>
          <cell r="J18">
            <v>3801</v>
          </cell>
        </row>
        <row r="19">
          <cell r="E19" t="str">
            <v>Mental Health Clinics</v>
          </cell>
          <cell r="F19">
            <v>620</v>
          </cell>
          <cell r="G19">
            <v>734</v>
          </cell>
          <cell r="H19">
            <v>635</v>
          </cell>
          <cell r="I19">
            <v>545</v>
          </cell>
          <cell r="J19">
            <v>543</v>
          </cell>
        </row>
        <row r="20">
          <cell r="E20" t="str">
            <v>Dental</v>
          </cell>
          <cell r="F20">
            <v>75183</v>
          </cell>
          <cell r="G20">
            <v>79121</v>
          </cell>
          <cell r="H20">
            <v>85453</v>
          </cell>
          <cell r="I20">
            <v>88723</v>
          </cell>
          <cell r="J20">
            <v>90430</v>
          </cell>
        </row>
        <row r="21">
          <cell r="E21" t="str">
            <v>Home Health</v>
          </cell>
          <cell r="F21">
            <v>58</v>
          </cell>
          <cell r="G21">
            <v>46</v>
          </cell>
          <cell r="H21">
            <v>28</v>
          </cell>
          <cell r="I21">
            <v>23</v>
          </cell>
          <cell r="J21">
            <v>20</v>
          </cell>
        </row>
        <row r="22">
          <cell r="E22" t="str">
            <v>Durable Medical Equipment</v>
          </cell>
          <cell r="F22">
            <v>1036</v>
          </cell>
          <cell r="G22">
            <v>1105</v>
          </cell>
          <cell r="H22">
            <v>1521</v>
          </cell>
          <cell r="I22">
            <v>1010</v>
          </cell>
          <cell r="J22">
            <v>739</v>
          </cell>
        </row>
        <row r="23">
          <cell r="E23" t="str">
            <v>Emergency Transportation</v>
          </cell>
          <cell r="F23">
            <v>466</v>
          </cell>
          <cell r="G23">
            <v>480</v>
          </cell>
          <cell r="H23">
            <v>550</v>
          </cell>
          <cell r="I23">
            <v>366</v>
          </cell>
          <cell r="J23">
            <v>318</v>
          </cell>
        </row>
        <row r="24">
          <cell r="E24" t="str">
            <v>Non-Emergency Transportation</v>
          </cell>
          <cell r="F24" t="str">
            <v>Data Not Available</v>
          </cell>
          <cell r="J24">
            <v>51069</v>
          </cell>
        </row>
        <row r="25">
          <cell r="D25" t="str">
            <v>Health Insurance Premium Payments</v>
          </cell>
          <cell r="F25" t="str">
            <v>Data Not Available</v>
          </cell>
          <cell r="I25">
            <v>461</v>
          </cell>
          <cell r="J25">
            <v>438</v>
          </cell>
        </row>
        <row r="26">
          <cell r="E26" t="str">
            <v>Health Insurance Premium Payments</v>
          </cell>
          <cell r="F26" t="str">
            <v>Data Not Available</v>
          </cell>
          <cell r="I26">
            <v>461</v>
          </cell>
          <cell r="J26">
            <v>438</v>
          </cell>
        </row>
        <row r="27">
          <cell r="C27" t="str">
            <v>Long-Term Care</v>
          </cell>
          <cell r="F27">
            <v>53</v>
          </cell>
          <cell r="G27">
            <v>72</v>
          </cell>
          <cell r="H27">
            <v>91</v>
          </cell>
          <cell r="I27">
            <v>114</v>
          </cell>
          <cell r="J27">
            <v>115</v>
          </cell>
        </row>
        <row r="28">
          <cell r="D28" t="str">
            <v>Institutional Services</v>
          </cell>
          <cell r="H28">
            <v>1</v>
          </cell>
        </row>
        <row r="29">
          <cell r="E29" t="str">
            <v>Nursing Facility</v>
          </cell>
          <cell r="H29">
            <v>1</v>
          </cell>
        </row>
        <row r="30">
          <cell r="D30" t="str">
            <v>Community-Based Services</v>
          </cell>
          <cell r="F30">
            <v>53</v>
          </cell>
          <cell r="G30">
            <v>72</v>
          </cell>
          <cell r="H30">
            <v>90</v>
          </cell>
          <cell r="I30">
            <v>114</v>
          </cell>
          <cell r="J30">
            <v>115</v>
          </cell>
        </row>
        <row r="31">
          <cell r="E31" t="str">
            <v>Attendant Care- Agency Directed</v>
          </cell>
          <cell r="F31">
            <v>32</v>
          </cell>
          <cell r="G31">
            <v>22</v>
          </cell>
          <cell r="H31">
            <v>27</v>
          </cell>
          <cell r="I31">
            <v>27</v>
          </cell>
          <cell r="J31">
            <v>28</v>
          </cell>
        </row>
        <row r="32">
          <cell r="E32" t="str">
            <v>Attendant Care- Consumer Directed</v>
          </cell>
          <cell r="F32">
            <v>23</v>
          </cell>
          <cell r="G32">
            <v>38</v>
          </cell>
          <cell r="H32">
            <v>49</v>
          </cell>
          <cell r="I32">
            <v>59</v>
          </cell>
          <cell r="J32">
            <v>60</v>
          </cell>
        </row>
        <row r="33">
          <cell r="E33" t="str">
            <v>Consumer Direction Facilitation</v>
          </cell>
          <cell r="F33">
            <v>22</v>
          </cell>
          <cell r="G33">
            <v>35</v>
          </cell>
          <cell r="H33">
            <v>49</v>
          </cell>
          <cell r="I33">
            <v>68</v>
          </cell>
          <cell r="J33">
            <v>68</v>
          </cell>
        </row>
        <row r="34">
          <cell r="E34" t="str">
            <v>Skilled/Private Duty Nursing</v>
          </cell>
          <cell r="F34">
            <v>2</v>
          </cell>
          <cell r="G34">
            <v>1</v>
          </cell>
          <cell r="H34">
            <v>2</v>
          </cell>
          <cell r="I34">
            <v>3</v>
          </cell>
          <cell r="J34">
            <v>3</v>
          </cell>
        </row>
        <row r="35">
          <cell r="E35" t="str">
            <v>EPSDT Skilled Nursing</v>
          </cell>
          <cell r="F35">
            <v>3</v>
          </cell>
          <cell r="G35">
            <v>6</v>
          </cell>
          <cell r="H35">
            <v>5</v>
          </cell>
          <cell r="I35">
            <v>12</v>
          </cell>
          <cell r="J35">
            <v>10</v>
          </cell>
        </row>
        <row r="36">
          <cell r="E36" t="str">
            <v>Habilitation Services</v>
          </cell>
          <cell r="F36">
            <v>2</v>
          </cell>
          <cell r="G36">
            <v>8</v>
          </cell>
          <cell r="H36">
            <v>11</v>
          </cell>
          <cell r="I36">
            <v>9</v>
          </cell>
          <cell r="J36">
            <v>5</v>
          </cell>
        </row>
        <row r="37">
          <cell r="E37" t="str">
            <v>Other Waiver Services</v>
          </cell>
          <cell r="F37">
            <v>4</v>
          </cell>
          <cell r="G37">
            <v>3</v>
          </cell>
          <cell r="H37">
            <v>2</v>
          </cell>
          <cell r="I37">
            <v>2</v>
          </cell>
          <cell r="J37">
            <v>2</v>
          </cell>
        </row>
        <row r="38">
          <cell r="C38" t="str">
            <v>Case Management</v>
          </cell>
          <cell r="F38">
            <v>4526</v>
          </cell>
          <cell r="G38">
            <v>4731</v>
          </cell>
          <cell r="H38">
            <v>5362</v>
          </cell>
          <cell r="I38">
            <v>4067</v>
          </cell>
          <cell r="J38">
            <v>3707</v>
          </cell>
        </row>
        <row r="39">
          <cell r="E39" t="str">
            <v>DD Case Management</v>
          </cell>
          <cell r="F39">
            <v>6</v>
          </cell>
          <cell r="G39">
            <v>5</v>
          </cell>
          <cell r="H39">
            <v>3</v>
          </cell>
          <cell r="I39">
            <v>6</v>
          </cell>
          <cell r="J39">
            <v>10</v>
          </cell>
        </row>
        <row r="40">
          <cell r="E40" t="str">
            <v>ID/MR Case Management</v>
          </cell>
          <cell r="F40">
            <v>379</v>
          </cell>
          <cell r="G40">
            <v>301</v>
          </cell>
          <cell r="H40">
            <v>248</v>
          </cell>
          <cell r="I40">
            <v>123</v>
          </cell>
          <cell r="J40">
            <v>130</v>
          </cell>
        </row>
        <row r="41">
          <cell r="E41" t="str">
            <v>Mental Health Case Management</v>
          </cell>
          <cell r="F41">
            <v>2160</v>
          </cell>
          <cell r="G41">
            <v>2400</v>
          </cell>
          <cell r="H41">
            <v>2542</v>
          </cell>
          <cell r="I41">
            <v>2707</v>
          </cell>
          <cell r="J41">
            <v>2620</v>
          </cell>
        </row>
        <row r="42">
          <cell r="E42" t="str">
            <v>Maternal/Infant Care Case Management</v>
          </cell>
          <cell r="F42">
            <v>2203</v>
          </cell>
          <cell r="G42">
            <v>2130</v>
          </cell>
          <cell r="H42">
            <v>2728</v>
          </cell>
          <cell r="I42">
            <v>1263</v>
          </cell>
          <cell r="J42">
            <v>968</v>
          </cell>
        </row>
        <row r="43">
          <cell r="E43" t="str">
            <v>Treatment Foster Care Case Management</v>
          </cell>
          <cell r="F43">
            <v>7</v>
          </cell>
          <cell r="G43">
            <v>15</v>
          </cell>
          <cell r="H43">
            <v>14</v>
          </cell>
          <cell r="I43">
            <v>14</v>
          </cell>
          <cell r="J43">
            <v>3</v>
          </cell>
        </row>
        <row r="44">
          <cell r="C44" t="str">
            <v>Mental Health Services</v>
          </cell>
          <cell r="F44">
            <v>5581</v>
          </cell>
          <cell r="G44">
            <v>5438</v>
          </cell>
          <cell r="H44">
            <v>4109</v>
          </cell>
          <cell r="I44">
            <v>3601</v>
          </cell>
          <cell r="J44">
            <v>3716</v>
          </cell>
        </row>
        <row r="45">
          <cell r="D45" t="str">
            <v>Institutional Services</v>
          </cell>
          <cell r="F45">
            <v>112</v>
          </cell>
          <cell r="G45">
            <v>143</v>
          </cell>
          <cell r="H45">
            <v>136</v>
          </cell>
          <cell r="I45">
            <v>134</v>
          </cell>
          <cell r="J45">
            <v>116</v>
          </cell>
        </row>
        <row r="46">
          <cell r="E46" t="str">
            <v>Mental Hospital - State</v>
          </cell>
          <cell r="F46">
            <v>35</v>
          </cell>
          <cell r="G46">
            <v>21</v>
          </cell>
          <cell r="H46">
            <v>19</v>
          </cell>
          <cell r="I46">
            <v>24</v>
          </cell>
          <cell r="J46">
            <v>23</v>
          </cell>
        </row>
        <row r="47">
          <cell r="E47" t="str">
            <v>Mental Hospital - Private</v>
          </cell>
          <cell r="F47">
            <v>16</v>
          </cell>
          <cell r="G47">
            <v>23</v>
          </cell>
          <cell r="H47">
            <v>19</v>
          </cell>
          <cell r="I47">
            <v>21</v>
          </cell>
          <cell r="J47">
            <v>17</v>
          </cell>
        </row>
        <row r="48">
          <cell r="E48" t="str">
            <v>Residential Treatment Centers - Level C</v>
          </cell>
          <cell r="F48">
            <v>75</v>
          </cell>
          <cell r="G48">
            <v>111</v>
          </cell>
          <cell r="H48">
            <v>107</v>
          </cell>
          <cell r="I48">
            <v>107</v>
          </cell>
          <cell r="J48">
            <v>89</v>
          </cell>
        </row>
        <row r="49">
          <cell r="D49" t="str">
            <v>Community-Based Services</v>
          </cell>
          <cell r="F49">
            <v>5552</v>
          </cell>
          <cell r="G49">
            <v>5385</v>
          </cell>
          <cell r="H49">
            <v>4054</v>
          </cell>
          <cell r="I49">
            <v>3558</v>
          </cell>
          <cell r="J49">
            <v>3678</v>
          </cell>
        </row>
        <row r="50">
          <cell r="E50" t="str">
            <v>Intensive In-Home Treatment</v>
          </cell>
          <cell r="F50">
            <v>2975</v>
          </cell>
          <cell r="G50">
            <v>2287</v>
          </cell>
          <cell r="H50">
            <v>1483</v>
          </cell>
          <cell r="I50">
            <v>1197</v>
          </cell>
          <cell r="J50">
            <v>1301</v>
          </cell>
        </row>
        <row r="51">
          <cell r="E51" t="str">
            <v>Therapeutic Day Treatment</v>
          </cell>
          <cell r="F51">
            <v>2301</v>
          </cell>
          <cell r="G51">
            <v>2532</v>
          </cell>
          <cell r="H51">
            <v>2183</v>
          </cell>
          <cell r="I51">
            <v>1956</v>
          </cell>
          <cell r="J51">
            <v>2083</v>
          </cell>
        </row>
        <row r="52">
          <cell r="E52" t="str">
            <v>Mental Health Skill Building Services</v>
          </cell>
          <cell r="F52">
            <v>124</v>
          </cell>
          <cell r="G52">
            <v>154</v>
          </cell>
          <cell r="H52">
            <v>101</v>
          </cell>
          <cell r="I52">
            <v>89</v>
          </cell>
          <cell r="J52">
            <v>56</v>
          </cell>
        </row>
        <row r="53">
          <cell r="E53" t="str">
            <v>Other Behavioral Health Services</v>
          </cell>
          <cell r="F53">
            <v>3047</v>
          </cell>
          <cell r="G53">
            <v>3298</v>
          </cell>
          <cell r="H53">
            <v>2224</v>
          </cell>
          <cell r="I53">
            <v>2365</v>
          </cell>
          <cell r="J53">
            <v>2372</v>
          </cell>
        </row>
        <row r="54">
          <cell r="E54" t="str">
            <v>Residential Treatment Centers - Level A/B</v>
          </cell>
          <cell r="F54">
            <v>39</v>
          </cell>
          <cell r="G54">
            <v>49</v>
          </cell>
          <cell r="H54">
            <v>60</v>
          </cell>
          <cell r="I54">
            <v>50</v>
          </cell>
          <cell r="J54">
            <v>25</v>
          </cell>
        </row>
        <row r="55">
          <cell r="E55" t="str">
            <v>EPSDT Specialty Services</v>
          </cell>
          <cell r="F55">
            <v>5</v>
          </cell>
          <cell r="G55">
            <v>16</v>
          </cell>
          <cell r="H55">
            <v>30</v>
          </cell>
          <cell r="I55">
            <v>50</v>
          </cell>
          <cell r="J55">
            <v>72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Elig RECIP by PD new format"/>
      <sheetName val="Expenditures by PD"/>
      <sheetName val="Unique Recipients by PD"/>
      <sheetName val="Avg Monthly by PD 1st month"/>
      <sheetName val="Units"/>
      <sheetName val="Units v2"/>
      <sheetName val="AVGPMTRC"/>
      <sheetName val="AVGPMTEL"/>
      <sheetName val="AVGPMTSV"/>
      <sheetName val="TIM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E58"/>
  <sheetViews>
    <sheetView tabSelected="1" zoomScale="120" zoomScaleNormal="120" workbookViewId="0">
      <selection activeCell="C63" sqref="C63"/>
    </sheetView>
  </sheetViews>
  <sheetFormatPr defaultRowHeight="15" x14ac:dyDescent="0.25"/>
  <cols>
    <col min="1" max="1" width="9.140625" style="56"/>
    <col min="2" max="2" width="9.140625" style="23"/>
    <col min="3" max="3" width="59.42578125" customWidth="1"/>
    <col min="4" max="4" width="7.42578125" customWidth="1"/>
    <col min="5" max="5" width="4.140625" customWidth="1"/>
  </cols>
  <sheetData>
    <row r="1" spans="1:5" s="56" customFormat="1" ht="23.25" x14ac:dyDescent="0.35">
      <c r="A1" s="155" t="s">
        <v>620</v>
      </c>
      <c r="B1" s="155"/>
      <c r="C1" s="155"/>
      <c r="D1" s="155"/>
      <c r="E1" s="155"/>
    </row>
    <row r="2" spans="1:5" s="56" customFormat="1" ht="18.75" customHeight="1" x14ac:dyDescent="0.25">
      <c r="B2" s="23"/>
    </row>
    <row r="3" spans="1:5" s="56" customFormat="1" ht="12.75" customHeight="1" x14ac:dyDescent="0.25">
      <c r="A3" s="56" t="s">
        <v>586</v>
      </c>
      <c r="B3" s="23"/>
      <c r="D3" s="154" t="s">
        <v>577</v>
      </c>
      <c r="E3" s="154"/>
    </row>
    <row r="4" spans="1:5" s="87" customFormat="1" x14ac:dyDescent="0.2">
      <c r="B4" s="88"/>
      <c r="C4" s="141" t="s">
        <v>576</v>
      </c>
      <c r="D4" s="93">
        <v>3</v>
      </c>
    </row>
    <row r="5" spans="1:5" s="101" customFormat="1" ht="6" customHeight="1" x14ac:dyDescent="0.2">
      <c r="B5" s="102"/>
      <c r="C5" s="103"/>
      <c r="D5" s="104"/>
    </row>
    <row r="6" spans="1:5" s="87" customFormat="1" ht="12.75" x14ac:dyDescent="0.2">
      <c r="A6" s="91"/>
      <c r="B6" s="88"/>
      <c r="C6" s="95" t="s">
        <v>587</v>
      </c>
      <c r="D6" s="91">
        <v>8</v>
      </c>
    </row>
    <row r="7" spans="1:5" s="87" customFormat="1" ht="12.75" x14ac:dyDescent="0.2">
      <c r="A7" s="91"/>
      <c r="B7" s="88"/>
      <c r="C7" s="95" t="s">
        <v>588</v>
      </c>
      <c r="D7" s="91">
        <v>8</v>
      </c>
    </row>
    <row r="8" spans="1:5" s="87" customFormat="1" ht="12.75" x14ac:dyDescent="0.2">
      <c r="A8" s="91"/>
      <c r="B8" s="139"/>
      <c r="C8" s="140" t="s">
        <v>611</v>
      </c>
      <c r="D8" s="91">
        <v>8</v>
      </c>
    </row>
    <row r="9" spans="1:5" s="87" customFormat="1" ht="12.75" x14ac:dyDescent="0.2">
      <c r="A9" s="91"/>
      <c r="B9" s="88"/>
      <c r="C9" s="95" t="s">
        <v>589</v>
      </c>
      <c r="D9" s="91">
        <v>8</v>
      </c>
    </row>
    <row r="10" spans="1:5" s="87" customFormat="1" ht="12.75" x14ac:dyDescent="0.2">
      <c r="A10" s="91"/>
      <c r="B10" s="88"/>
      <c r="C10" s="95" t="s">
        <v>590</v>
      </c>
      <c r="D10" s="91">
        <v>8</v>
      </c>
    </row>
    <row r="11" spans="1:5" s="87" customFormat="1" ht="12.75" x14ac:dyDescent="0.2">
      <c r="A11" s="91"/>
      <c r="B11" s="88"/>
      <c r="C11" s="95" t="s">
        <v>591</v>
      </c>
      <c r="D11" s="91">
        <v>8</v>
      </c>
    </row>
    <row r="12" spans="1:5" s="87" customFormat="1" ht="12.75" x14ac:dyDescent="0.2">
      <c r="A12" s="91"/>
      <c r="B12" s="88"/>
      <c r="C12" s="95" t="s">
        <v>592</v>
      </c>
      <c r="D12" s="91">
        <v>8</v>
      </c>
    </row>
    <row r="13" spans="1:5" s="87" customFormat="1" ht="12.75" x14ac:dyDescent="0.2">
      <c r="A13" s="91"/>
      <c r="B13" s="88"/>
      <c r="C13" s="95" t="s">
        <v>593</v>
      </c>
      <c r="D13" s="91">
        <v>10</v>
      </c>
    </row>
    <row r="14" spans="1:5" s="87" customFormat="1" ht="12.75" x14ac:dyDescent="0.2">
      <c r="A14" s="91"/>
      <c r="B14" s="88"/>
      <c r="C14" s="95" t="s">
        <v>594</v>
      </c>
      <c r="D14" s="91">
        <v>10</v>
      </c>
    </row>
    <row r="15" spans="1:5" s="87" customFormat="1" ht="12.75" x14ac:dyDescent="0.2">
      <c r="A15" s="91"/>
      <c r="B15" s="139"/>
      <c r="C15" s="140" t="s">
        <v>526</v>
      </c>
      <c r="D15" s="87">
        <v>12</v>
      </c>
    </row>
    <row r="16" spans="1:5" s="87" customFormat="1" ht="12.75" x14ac:dyDescent="0.2">
      <c r="A16" s="91"/>
      <c r="B16" s="139"/>
      <c r="C16" s="140" t="s">
        <v>527</v>
      </c>
      <c r="D16" s="87">
        <v>13</v>
      </c>
    </row>
    <row r="17" spans="1:4" s="56" customFormat="1" ht="20.25" customHeight="1" x14ac:dyDescent="0.25">
      <c r="B17" s="23"/>
    </row>
    <row r="18" spans="1:4" s="56" customFormat="1" x14ac:dyDescent="0.25">
      <c r="A18" s="56" t="s">
        <v>584</v>
      </c>
      <c r="B18" s="23"/>
    </row>
    <row r="19" spans="1:4" s="87" customFormat="1" ht="12.75" x14ac:dyDescent="0.2">
      <c r="A19" s="93" t="s">
        <v>550</v>
      </c>
      <c r="B19" s="94" t="s">
        <v>636</v>
      </c>
      <c r="C19" s="89" t="s">
        <v>510</v>
      </c>
      <c r="D19" s="90">
        <v>14</v>
      </c>
    </row>
    <row r="20" spans="1:4" s="87" customFormat="1" ht="12.75" x14ac:dyDescent="0.2">
      <c r="A20" s="91" t="s">
        <v>550</v>
      </c>
      <c r="B20" s="88" t="s">
        <v>637</v>
      </c>
      <c r="C20" s="95" t="s">
        <v>511</v>
      </c>
      <c r="D20" s="87">
        <v>15</v>
      </c>
    </row>
    <row r="21" spans="1:4" s="87" customFormat="1" ht="12.75" x14ac:dyDescent="0.2">
      <c r="A21" s="91" t="s">
        <v>550</v>
      </c>
      <c r="B21" s="88" t="s">
        <v>638</v>
      </c>
      <c r="C21" s="95" t="s">
        <v>512</v>
      </c>
      <c r="D21" s="87">
        <v>23</v>
      </c>
    </row>
    <row r="22" spans="1:4" s="87" customFormat="1" ht="12.75" x14ac:dyDescent="0.2">
      <c r="A22" s="91" t="s">
        <v>550</v>
      </c>
      <c r="B22" s="88" t="s">
        <v>639</v>
      </c>
      <c r="C22" s="95" t="s">
        <v>513</v>
      </c>
      <c r="D22" s="87">
        <v>29</v>
      </c>
    </row>
    <row r="23" spans="1:4" s="87" customFormat="1" ht="6" customHeight="1" x14ac:dyDescent="0.2">
      <c r="B23" s="94"/>
      <c r="C23" s="92"/>
    </row>
    <row r="24" spans="1:4" s="97" customFormat="1" ht="12.75" x14ac:dyDescent="0.2">
      <c r="A24" s="93" t="s">
        <v>550</v>
      </c>
      <c r="B24" s="94" t="s">
        <v>643</v>
      </c>
      <c r="C24" s="89" t="s">
        <v>514</v>
      </c>
      <c r="D24" s="96">
        <v>37</v>
      </c>
    </row>
    <row r="25" spans="1:4" s="97" customFormat="1" ht="12.75" x14ac:dyDescent="0.2">
      <c r="A25" s="91" t="s">
        <v>550</v>
      </c>
      <c r="B25" s="88" t="s">
        <v>640</v>
      </c>
      <c r="C25" s="95" t="s">
        <v>515</v>
      </c>
      <c r="D25" s="97">
        <v>38</v>
      </c>
    </row>
    <row r="26" spans="1:4" s="97" customFormat="1" ht="12.75" x14ac:dyDescent="0.2">
      <c r="A26" s="91" t="s">
        <v>550</v>
      </c>
      <c r="B26" s="88" t="s">
        <v>641</v>
      </c>
      <c r="C26" s="95" t="s">
        <v>516</v>
      </c>
      <c r="D26" s="97">
        <v>46</v>
      </c>
    </row>
    <row r="27" spans="1:4" s="97" customFormat="1" ht="12.75" x14ac:dyDescent="0.2">
      <c r="A27" s="91" t="s">
        <v>550</v>
      </c>
      <c r="B27" s="88" t="s">
        <v>642</v>
      </c>
      <c r="C27" s="95" t="s">
        <v>517</v>
      </c>
      <c r="D27" s="97">
        <v>48</v>
      </c>
    </row>
    <row r="28" spans="1:4" s="97" customFormat="1" ht="6" customHeight="1" x14ac:dyDescent="0.2">
      <c r="B28" s="94"/>
      <c r="C28" s="98"/>
    </row>
    <row r="29" spans="1:4" s="97" customFormat="1" ht="12.75" x14ac:dyDescent="0.2">
      <c r="A29" s="93" t="s">
        <v>550</v>
      </c>
      <c r="B29" s="94" t="s">
        <v>644</v>
      </c>
      <c r="C29" s="89" t="s">
        <v>518</v>
      </c>
      <c r="D29" s="96">
        <v>50</v>
      </c>
    </row>
    <row r="30" spans="1:4" s="97" customFormat="1" ht="12.75" x14ac:dyDescent="0.2">
      <c r="A30" s="91" t="s">
        <v>550</v>
      </c>
      <c r="B30" s="88" t="s">
        <v>645</v>
      </c>
      <c r="C30" s="95" t="s">
        <v>519</v>
      </c>
      <c r="D30" s="97">
        <v>51</v>
      </c>
    </row>
    <row r="31" spans="1:4" s="97" customFormat="1" ht="12.75" x14ac:dyDescent="0.2">
      <c r="A31" s="91" t="s">
        <v>550</v>
      </c>
      <c r="B31" s="88" t="s">
        <v>646</v>
      </c>
      <c r="C31" s="95" t="s">
        <v>520</v>
      </c>
      <c r="D31" s="97">
        <v>58</v>
      </c>
    </row>
    <row r="32" spans="1:4" s="97" customFormat="1" ht="12.75" x14ac:dyDescent="0.2">
      <c r="A32" s="91" t="s">
        <v>550</v>
      </c>
      <c r="B32" s="88" t="s">
        <v>647</v>
      </c>
      <c r="C32" s="95" t="s">
        <v>521</v>
      </c>
      <c r="D32" s="97">
        <v>60</v>
      </c>
    </row>
    <row r="33" spans="1:4" s="97" customFormat="1" ht="6" customHeight="1" x14ac:dyDescent="0.2">
      <c r="B33" s="94"/>
      <c r="C33" s="99"/>
    </row>
    <row r="34" spans="1:4" s="97" customFormat="1" ht="12.75" x14ac:dyDescent="0.2">
      <c r="A34" s="93" t="s">
        <v>550</v>
      </c>
      <c r="B34" s="94" t="s">
        <v>648</v>
      </c>
      <c r="C34" s="89" t="s">
        <v>522</v>
      </c>
      <c r="D34" s="96">
        <v>61</v>
      </c>
    </row>
    <row r="35" spans="1:4" s="97" customFormat="1" ht="12.75" x14ac:dyDescent="0.2">
      <c r="A35" s="91" t="s">
        <v>550</v>
      </c>
      <c r="B35" s="88" t="s">
        <v>649</v>
      </c>
      <c r="C35" s="95" t="s">
        <v>523</v>
      </c>
      <c r="D35" s="97">
        <v>62</v>
      </c>
    </row>
    <row r="36" spans="1:4" s="97" customFormat="1" ht="12.75" x14ac:dyDescent="0.2">
      <c r="A36" s="91" t="s">
        <v>550</v>
      </c>
      <c r="B36" s="88" t="s">
        <v>650</v>
      </c>
      <c r="C36" s="95" t="s">
        <v>524</v>
      </c>
      <c r="D36" s="97">
        <v>70</v>
      </c>
    </row>
    <row r="37" spans="1:4" s="97" customFormat="1" ht="12.75" x14ac:dyDescent="0.2">
      <c r="A37" s="91" t="s">
        <v>550</v>
      </c>
      <c r="B37" s="88" t="s">
        <v>651</v>
      </c>
      <c r="C37" s="95" t="s">
        <v>525</v>
      </c>
      <c r="D37" s="97">
        <v>72</v>
      </c>
    </row>
    <row r="38" spans="1:4" s="97" customFormat="1" ht="18.75" customHeight="1" x14ac:dyDescent="0.2">
      <c r="B38" s="100"/>
    </row>
    <row r="39" spans="1:4" s="97" customFormat="1" x14ac:dyDescent="0.25">
      <c r="A39" s="56" t="s">
        <v>585</v>
      </c>
      <c r="B39" s="100"/>
    </row>
    <row r="40" spans="1:4" s="87" customFormat="1" ht="12.75" x14ac:dyDescent="0.2">
      <c r="A40" s="93" t="s">
        <v>550</v>
      </c>
      <c r="B40" s="94" t="s">
        <v>652</v>
      </c>
      <c r="C40" s="89" t="s">
        <v>552</v>
      </c>
      <c r="D40" s="90">
        <v>73</v>
      </c>
    </row>
    <row r="41" spans="1:4" s="87" customFormat="1" ht="12.75" x14ac:dyDescent="0.2">
      <c r="A41" s="91" t="s">
        <v>550</v>
      </c>
      <c r="B41" s="88" t="s">
        <v>653</v>
      </c>
      <c r="C41" s="95" t="s">
        <v>553</v>
      </c>
      <c r="D41" s="87">
        <v>74</v>
      </c>
    </row>
    <row r="42" spans="1:4" s="87" customFormat="1" ht="12.75" x14ac:dyDescent="0.2">
      <c r="A42" s="91" t="s">
        <v>550</v>
      </c>
      <c r="B42" s="88" t="s">
        <v>654</v>
      </c>
      <c r="C42" s="95" t="s">
        <v>554</v>
      </c>
      <c r="D42" s="87">
        <v>82</v>
      </c>
    </row>
    <row r="43" spans="1:4" s="87" customFormat="1" ht="12.75" x14ac:dyDescent="0.2">
      <c r="A43" s="91" t="s">
        <v>550</v>
      </c>
      <c r="B43" s="88" t="s">
        <v>655</v>
      </c>
      <c r="C43" s="95" t="s">
        <v>555</v>
      </c>
      <c r="D43" s="87">
        <v>88</v>
      </c>
    </row>
    <row r="44" spans="1:4" s="87" customFormat="1" ht="6" customHeight="1" x14ac:dyDescent="0.2">
      <c r="B44" s="94"/>
      <c r="C44" s="92"/>
    </row>
    <row r="45" spans="1:4" s="87" customFormat="1" ht="12.75" x14ac:dyDescent="0.2">
      <c r="A45" s="93" t="s">
        <v>550</v>
      </c>
      <c r="B45" s="94" t="s">
        <v>656</v>
      </c>
      <c r="C45" s="89" t="s">
        <v>556</v>
      </c>
      <c r="D45" s="96">
        <v>96</v>
      </c>
    </row>
    <row r="46" spans="1:4" s="87" customFormat="1" ht="12.75" x14ac:dyDescent="0.2">
      <c r="A46" s="91" t="s">
        <v>550</v>
      </c>
      <c r="B46" s="88" t="s">
        <v>657</v>
      </c>
      <c r="C46" s="95" t="s">
        <v>557</v>
      </c>
      <c r="D46" s="97">
        <v>97</v>
      </c>
    </row>
    <row r="47" spans="1:4" s="87" customFormat="1" ht="12.75" x14ac:dyDescent="0.2">
      <c r="A47" s="91" t="s">
        <v>550</v>
      </c>
      <c r="B47" s="88" t="s">
        <v>658</v>
      </c>
      <c r="C47" s="95" t="s">
        <v>558</v>
      </c>
      <c r="D47" s="97">
        <v>105</v>
      </c>
    </row>
    <row r="48" spans="1:4" s="87" customFormat="1" ht="12.75" x14ac:dyDescent="0.2">
      <c r="A48" s="91" t="s">
        <v>550</v>
      </c>
      <c r="B48" s="88" t="s">
        <v>659</v>
      </c>
      <c r="C48" s="95" t="s">
        <v>559</v>
      </c>
      <c r="D48" s="97">
        <v>107</v>
      </c>
    </row>
    <row r="49" spans="1:4" s="87" customFormat="1" ht="6" customHeight="1" x14ac:dyDescent="0.2">
      <c r="A49" s="97"/>
      <c r="B49" s="94"/>
      <c r="C49" s="98"/>
      <c r="D49" s="97"/>
    </row>
    <row r="50" spans="1:4" s="87" customFormat="1" ht="12.75" x14ac:dyDescent="0.2">
      <c r="A50" s="93" t="s">
        <v>550</v>
      </c>
      <c r="B50" s="94" t="s">
        <v>660</v>
      </c>
      <c r="C50" s="89" t="s">
        <v>560</v>
      </c>
      <c r="D50" s="96">
        <v>109</v>
      </c>
    </row>
    <row r="51" spans="1:4" s="87" customFormat="1" ht="12.75" x14ac:dyDescent="0.2">
      <c r="A51" s="91" t="s">
        <v>550</v>
      </c>
      <c r="B51" s="88" t="s">
        <v>661</v>
      </c>
      <c r="C51" s="95" t="s">
        <v>561</v>
      </c>
      <c r="D51" s="97">
        <v>110</v>
      </c>
    </row>
    <row r="52" spans="1:4" s="87" customFormat="1" ht="12.75" x14ac:dyDescent="0.2">
      <c r="A52" s="91" t="s">
        <v>550</v>
      </c>
      <c r="B52" s="88" t="s">
        <v>662</v>
      </c>
      <c r="C52" s="95" t="s">
        <v>562</v>
      </c>
      <c r="D52" s="97">
        <v>117</v>
      </c>
    </row>
    <row r="53" spans="1:4" s="87" customFormat="1" ht="12.75" x14ac:dyDescent="0.2">
      <c r="A53" s="91" t="s">
        <v>550</v>
      </c>
      <c r="B53" s="88" t="s">
        <v>663</v>
      </c>
      <c r="C53" s="95" t="s">
        <v>563</v>
      </c>
      <c r="D53" s="97">
        <v>119</v>
      </c>
    </row>
    <row r="54" spans="1:4" s="87" customFormat="1" ht="6" customHeight="1" x14ac:dyDescent="0.2">
      <c r="A54" s="97"/>
      <c r="B54" s="94"/>
      <c r="C54" s="99"/>
      <c r="D54" s="97"/>
    </row>
    <row r="55" spans="1:4" s="87" customFormat="1" ht="12.75" x14ac:dyDescent="0.2">
      <c r="A55" s="93" t="s">
        <v>550</v>
      </c>
      <c r="B55" s="94" t="s">
        <v>664</v>
      </c>
      <c r="C55" s="89" t="s">
        <v>564</v>
      </c>
      <c r="D55" s="96">
        <v>120</v>
      </c>
    </row>
    <row r="56" spans="1:4" s="87" customFormat="1" ht="12.75" x14ac:dyDescent="0.2">
      <c r="A56" s="91" t="s">
        <v>550</v>
      </c>
      <c r="B56" s="88" t="s">
        <v>665</v>
      </c>
      <c r="C56" s="95" t="s">
        <v>565</v>
      </c>
      <c r="D56" s="97">
        <v>121</v>
      </c>
    </row>
    <row r="57" spans="1:4" s="87" customFormat="1" ht="12.75" x14ac:dyDescent="0.2">
      <c r="A57" s="91" t="s">
        <v>550</v>
      </c>
      <c r="B57" s="88" t="s">
        <v>666</v>
      </c>
      <c r="C57" s="95" t="s">
        <v>566</v>
      </c>
      <c r="D57" s="97">
        <v>129</v>
      </c>
    </row>
    <row r="58" spans="1:4" s="87" customFormat="1" ht="12.75" x14ac:dyDescent="0.2">
      <c r="A58" s="91" t="s">
        <v>550</v>
      </c>
      <c r="B58" s="88" t="s">
        <v>667</v>
      </c>
      <c r="C58" s="95" t="s">
        <v>567</v>
      </c>
      <c r="D58" s="97">
        <v>131</v>
      </c>
    </row>
  </sheetData>
  <mergeCells count="2">
    <mergeCell ref="D3:E3"/>
    <mergeCell ref="A1:E1"/>
  </mergeCells>
  <hyperlinks>
    <hyperlink ref="C20" location="E_1a!A1" display="Expenditures by Service Category and Eligibility Category"/>
    <hyperlink ref="C19" location="'E1 Service'!A1" display="Expenditures by Service Category"/>
    <hyperlink ref="C21" location="E_1b!A1" display="  Expenditures by Service Category and Age Group"/>
    <hyperlink ref="C22" location="E_1c!A1" display="  Expenditures by Service Category and Region"/>
    <hyperlink ref="C24" location="'E2 Eligibility'!A1" display="Expenditures by Eligibility Category"/>
    <hyperlink ref="C25" location="E_2a!A1" display="  Expenditures by Eligibility Category and Service Category"/>
    <hyperlink ref="C26" location="E_2b!A1" display="  Expenditures by Eligibility Category and Age Group"/>
    <hyperlink ref="C27" location="E_2c!A1" display="  Expenditures by Eligibility Category and Region"/>
    <hyperlink ref="C29" location="'E3 Age Group'!A1" display="Expenditures by Age Group"/>
    <hyperlink ref="C30" location="E_3a!A1" display="  Expenditures by Age Group and Service Category"/>
    <hyperlink ref="C31" location="E_3b!A1" display="  Expenditures by Age Group and Eligibility Category"/>
    <hyperlink ref="C32" location="E_3c!A1" display="  Expenditures by Age Group and Region"/>
    <hyperlink ref="C34" location="'E4 Region'!A1" display="Expenditures by Region"/>
    <hyperlink ref="C35" location="E_4a!A1" display="  Expenditures by Region and Service Category"/>
    <hyperlink ref="C36" location="E_4b!A1" display="  Expenditures by Region and Eligibility Category"/>
    <hyperlink ref="C37" location="E_4c!A1" display="  Expenditures by Region and Age Group"/>
    <hyperlink ref="C4" location="'Definitions &amp; Notes'!A1" display="Definitions and Notes"/>
    <hyperlink ref="C15" location="'CARS Medicaid'!A1" display="CARS Expenditures Medicaid"/>
    <hyperlink ref="C16" location="'CARS CHIP'!A1" display="CARS Expenditures CHIP"/>
    <hyperlink ref="C40" location="'R1 Service'!A1" display="Recipients by Service Category"/>
    <hyperlink ref="C41" location="'R1_a'!A1" display="Recipients by Service Category and Eligibility Category"/>
    <hyperlink ref="C42" location="'R1_b'!A1" display="Recipients by Service Category and Age Group"/>
    <hyperlink ref="C43" location="'R1_c'!A1" display="Recipients by Service Category and Region"/>
    <hyperlink ref="C45" location="'R2 Eligibility'!A1" display="Recipients by Eligibility Category"/>
    <hyperlink ref="C46" location="R_2a!A1" display="Recipients by Eligibility Category and Service Category"/>
    <hyperlink ref="C47" location="R_2b!A1" display="Recipients by Eligibility Category and Age Group"/>
    <hyperlink ref="C48" location="R_2c!A1" display="Recipients by Eligibility Category and Region"/>
    <hyperlink ref="C50" location="'R3 Age Group'!A1" display="Recipients by Age Group"/>
    <hyperlink ref="C51" location="R_3a!A1" display="Recipients by Age Group and Service Category"/>
    <hyperlink ref="C52" location="R_3b!A1" display="Recipients by Age Group and Eligibility Category"/>
    <hyperlink ref="C53" location="R_3c!A1" display="Recipients by Age Group and Region"/>
    <hyperlink ref="C55" location="'R4 Region'!A1" display="Recipients by Region"/>
    <hyperlink ref="C56" location="R_4a!A1" display="Recipients by Region and Service Category"/>
    <hyperlink ref="C57" location="R_4b!A1" display="Recipients by Region and Eligibility Category"/>
    <hyperlink ref="C58" location="R_4c!A1" display="Recipients by Region and Age Group"/>
  </hyperlinks>
  <printOptions horizontalCentered="1"/>
  <pageMargins left="0.25" right="0.25" top="0.5" bottom="0.5" header="0.3" footer="0.3"/>
  <pageSetup fitToHeight="0" orientation="portrait" r:id="rId1"/>
  <headerFooter differentFirst="1" scaleWithDoc="0">
    <oddFooter>&amp;L&amp;9 2015 DMAS Data Book &amp;A&amp;R&amp;9Page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H15"/>
  <sheetViews>
    <sheetView workbookViewId="0">
      <selection activeCell="B59" sqref="B59"/>
    </sheetView>
  </sheetViews>
  <sheetFormatPr defaultRowHeight="15" x14ac:dyDescent="0.25"/>
  <cols>
    <col min="1" max="1" width="28.7109375" customWidth="1"/>
    <col min="2" max="2" width="18.7109375" hidden="1" customWidth="1"/>
    <col min="3" max="6" width="18.7109375" customWidth="1"/>
    <col min="7" max="7" width="18.7109375" style="56" customWidth="1"/>
  </cols>
  <sheetData>
    <row r="1" spans="1:8" ht="33" customHeight="1" x14ac:dyDescent="0.25">
      <c r="A1" s="18" t="s">
        <v>97</v>
      </c>
      <c r="B1" s="105" t="s">
        <v>87</v>
      </c>
      <c r="C1" s="105" t="s">
        <v>88</v>
      </c>
      <c r="D1" s="105" t="s">
        <v>89</v>
      </c>
      <c r="E1" s="105" t="s">
        <v>90</v>
      </c>
      <c r="F1" s="105" t="s">
        <v>91</v>
      </c>
      <c r="G1" s="105" t="s">
        <v>621</v>
      </c>
    </row>
    <row r="2" spans="1:8" x14ac:dyDescent="0.25">
      <c r="A2" s="2" t="s">
        <v>86</v>
      </c>
      <c r="B2" s="3">
        <v>5990790670.081769</v>
      </c>
      <c r="C2" s="3">
        <v>6615527185.3218651</v>
      </c>
      <c r="D2" s="3">
        <v>6362712708.2785177</v>
      </c>
      <c r="E2" s="3">
        <v>7415571407.8555861</v>
      </c>
      <c r="F2" s="3">
        <v>7861558035.7228899</v>
      </c>
      <c r="G2" s="3">
        <v>8201128428.7699699</v>
      </c>
    </row>
    <row r="3" spans="1:8" x14ac:dyDescent="0.25">
      <c r="A3" s="147" t="s">
        <v>67</v>
      </c>
      <c r="B3" s="147">
        <v>1048700230.7654302</v>
      </c>
      <c r="C3" s="147">
        <v>1097000133.5751238</v>
      </c>
      <c r="D3" s="147">
        <v>1103841458.7050452</v>
      </c>
      <c r="E3" s="147">
        <v>1349117392.5065372</v>
      </c>
      <c r="F3" s="147">
        <v>1418626745.2643776</v>
      </c>
      <c r="G3" s="147">
        <v>1502935371.3175795</v>
      </c>
    </row>
    <row r="4" spans="1:8" x14ac:dyDescent="0.25">
      <c r="A4" s="147" t="s">
        <v>68</v>
      </c>
      <c r="B4" s="147">
        <v>2639773276.6548834</v>
      </c>
      <c r="C4" s="147">
        <v>2915243639.5884171</v>
      </c>
      <c r="D4" s="147">
        <v>2922438491.12814</v>
      </c>
      <c r="E4" s="147">
        <v>3365019740.7134194</v>
      </c>
      <c r="F4" s="147">
        <v>3577019670.2512054</v>
      </c>
      <c r="G4" s="147">
        <v>3800147442.3267746</v>
      </c>
      <c r="H4" s="56"/>
    </row>
    <row r="5" spans="1:8" x14ac:dyDescent="0.25">
      <c r="A5" s="147" t="s">
        <v>60</v>
      </c>
      <c r="B5" s="147">
        <v>1331487336.8641355</v>
      </c>
      <c r="C5" s="147">
        <v>1454032494.4165781</v>
      </c>
      <c r="D5" s="147">
        <v>1293411050.2650721</v>
      </c>
      <c r="E5" s="147">
        <v>1426872547.9537449</v>
      </c>
      <c r="F5" s="147">
        <v>1521557631.9757521</v>
      </c>
      <c r="G5" s="147">
        <v>1515323034.7389097</v>
      </c>
    </row>
    <row r="6" spans="1:8" x14ac:dyDescent="0.25">
      <c r="A6" s="147" t="s">
        <v>61</v>
      </c>
      <c r="B6" s="147">
        <v>442971613.30806249</v>
      </c>
      <c r="C6" s="147">
        <v>593559325.76703</v>
      </c>
      <c r="D6" s="147">
        <v>519082632.09787971</v>
      </c>
      <c r="E6" s="147">
        <v>615036312.36533892</v>
      </c>
      <c r="F6" s="147">
        <v>652422916.67628694</v>
      </c>
      <c r="G6" s="147">
        <v>681409257.3372376</v>
      </c>
    </row>
    <row r="7" spans="1:8" x14ac:dyDescent="0.25">
      <c r="A7" s="147" t="s">
        <v>62</v>
      </c>
      <c r="B7" s="147">
        <v>139623661.75935784</v>
      </c>
      <c r="C7" s="147">
        <v>149398698.00928429</v>
      </c>
      <c r="D7" s="147">
        <v>138313051.60938519</v>
      </c>
      <c r="E7" s="147">
        <v>138051112.28583062</v>
      </c>
      <c r="F7" s="147">
        <v>139141326.16008863</v>
      </c>
      <c r="G7" s="147">
        <v>150546596.09346837</v>
      </c>
    </row>
    <row r="8" spans="1:8" x14ac:dyDescent="0.25">
      <c r="A8" s="147" t="s">
        <v>69</v>
      </c>
      <c r="B8" s="147">
        <v>1167164.649993927</v>
      </c>
      <c r="C8" s="147">
        <v>1454205.1899936348</v>
      </c>
      <c r="D8" s="147">
        <v>2263585.5999878808</v>
      </c>
      <c r="E8" s="147">
        <v>5794134.0048954096</v>
      </c>
      <c r="F8" s="147">
        <v>6698514.3423732761</v>
      </c>
      <c r="G8" s="147">
        <v>4890180.9343704004</v>
      </c>
    </row>
    <row r="9" spans="1:8" x14ac:dyDescent="0.25">
      <c r="A9" s="147" t="s">
        <v>63</v>
      </c>
      <c r="B9" s="147">
        <v>129602471.38950583</v>
      </c>
      <c r="C9" s="147">
        <v>122582911.28953359</v>
      </c>
      <c r="D9" s="147">
        <v>120097687.10958982</v>
      </c>
      <c r="E9" s="147">
        <v>136021582.55662519</v>
      </c>
      <c r="F9" s="147">
        <v>152680375.83365431</v>
      </c>
      <c r="G9" s="147">
        <v>168376406.29917347</v>
      </c>
    </row>
    <row r="10" spans="1:8" x14ac:dyDescent="0.25">
      <c r="A10" s="147" t="s">
        <v>70</v>
      </c>
      <c r="B10" s="147">
        <v>18182337.099929705</v>
      </c>
      <c r="C10" s="147">
        <v>18086290.51992853</v>
      </c>
      <c r="D10" s="147">
        <v>16559134.6099288</v>
      </c>
      <c r="E10" s="147">
        <v>97443232.489855826</v>
      </c>
      <c r="F10" s="147">
        <v>101448501.67768823</v>
      </c>
      <c r="G10" s="147">
        <v>104052878.20733874</v>
      </c>
    </row>
    <row r="11" spans="1:8" x14ac:dyDescent="0.25">
      <c r="A11" s="147" t="s">
        <v>64</v>
      </c>
      <c r="B11" s="147">
        <v>118064591.21950179</v>
      </c>
      <c r="C11" s="147">
        <v>126024282.40947738</v>
      </c>
      <c r="D11" s="147">
        <v>121797275.92957908</v>
      </c>
      <c r="E11" s="147">
        <v>141950485.62928021</v>
      </c>
      <c r="F11" s="147">
        <v>147381793.05508339</v>
      </c>
      <c r="G11" s="147">
        <v>141877912.54699901</v>
      </c>
    </row>
    <row r="12" spans="1:8" x14ac:dyDescent="0.25">
      <c r="A12" s="147" t="s">
        <v>65</v>
      </c>
      <c r="B12" s="147">
        <v>12582733.399906499</v>
      </c>
      <c r="C12" s="147">
        <v>15975595.919952556</v>
      </c>
      <c r="D12" s="147">
        <v>14575943.409899181</v>
      </c>
      <c r="E12" s="147">
        <v>19094922.589872252</v>
      </c>
      <c r="F12" s="147">
        <v>16643668.564234801</v>
      </c>
      <c r="G12" s="147">
        <v>4411457.6999650653</v>
      </c>
    </row>
    <row r="13" spans="1:8" x14ac:dyDescent="0.25">
      <c r="A13" s="147" t="s">
        <v>66</v>
      </c>
      <c r="B13" s="147">
        <v>108635252.95958371</v>
      </c>
      <c r="C13" s="147">
        <v>122169608.6295089</v>
      </c>
      <c r="D13" s="147">
        <v>110332397.81959106</v>
      </c>
      <c r="E13" s="147">
        <v>121169944.76951876</v>
      </c>
      <c r="F13" s="147">
        <v>127936891.95940761</v>
      </c>
      <c r="G13" s="147">
        <v>127157891.28189763</v>
      </c>
    </row>
    <row r="15" spans="1:8" x14ac:dyDescent="0.25">
      <c r="B15" s="21"/>
      <c r="C15" s="21"/>
      <c r="D15" s="21"/>
      <c r="E15" s="21"/>
      <c r="F15" s="21"/>
      <c r="G15" s="21"/>
    </row>
  </sheetData>
  <printOptions horizontalCentered="1"/>
  <pageMargins left="0.25" right="0.25" top="0.5" bottom="0.5" header="0.3" footer="0.3"/>
  <pageSetup scale="83" fitToHeight="0" orientation="portrait" r:id="rId1"/>
  <headerFooter differentFirst="1" scaleWithDoc="0">
    <oddFooter>&amp;L&amp;9 2015 DMAS Data Book &amp;A&amp;R&amp;9Page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J414"/>
  <sheetViews>
    <sheetView topLeftCell="A370" zoomScaleNormal="100" zoomScaleSheetLayoutView="90" workbookViewId="0">
      <selection activeCell="B59" sqref="B59"/>
    </sheetView>
  </sheetViews>
  <sheetFormatPr defaultRowHeight="15" x14ac:dyDescent="0.25"/>
  <cols>
    <col min="1" max="1" width="11.7109375" customWidth="1"/>
    <col min="2" max="2" width="38.7109375" customWidth="1"/>
    <col min="3" max="3" width="18.7109375" hidden="1" customWidth="1"/>
    <col min="4" max="7" width="18.7109375" customWidth="1"/>
    <col min="8" max="8" width="18.7109375" style="56" customWidth="1"/>
    <col min="9" max="9" width="14.85546875" customWidth="1"/>
    <col min="10" max="10" width="17.7109375" customWidth="1"/>
  </cols>
  <sheetData>
    <row r="1" spans="1:10" ht="33" customHeight="1" x14ac:dyDescent="0.25">
      <c r="A1" s="189" t="s">
        <v>116</v>
      </c>
      <c r="B1" s="190"/>
      <c r="C1" s="105" t="s">
        <v>87</v>
      </c>
      <c r="D1" s="105" t="s">
        <v>88</v>
      </c>
      <c r="E1" s="105" t="s">
        <v>89</v>
      </c>
      <c r="F1" s="105" t="s">
        <v>90</v>
      </c>
      <c r="G1" s="105" t="s">
        <v>91</v>
      </c>
      <c r="H1" s="105" t="s">
        <v>621</v>
      </c>
    </row>
    <row r="2" spans="1:10" x14ac:dyDescent="0.25">
      <c r="A2" s="2" t="s">
        <v>86</v>
      </c>
      <c r="B2" s="2"/>
      <c r="C2" s="3">
        <v>5990790670.081769</v>
      </c>
      <c r="D2" s="3">
        <v>6615527185.3218651</v>
      </c>
      <c r="E2" s="3">
        <v>6362712708.2785177</v>
      </c>
      <c r="F2" s="3">
        <v>7415571407.8555861</v>
      </c>
      <c r="G2" s="3">
        <v>7861558035.7228899</v>
      </c>
      <c r="H2" s="3">
        <v>8201128428.7699699</v>
      </c>
    </row>
    <row r="3" spans="1:10" x14ac:dyDescent="0.25">
      <c r="A3" s="8" t="s">
        <v>67</v>
      </c>
      <c r="B3" s="8" t="s">
        <v>0</v>
      </c>
      <c r="C3" s="9">
        <v>1048700230.765425</v>
      </c>
      <c r="D3" s="9">
        <v>1097000133.5751228</v>
      </c>
      <c r="E3" s="9">
        <v>1103841458.7050469</v>
      </c>
      <c r="F3" s="9">
        <v>1349117392.5065382</v>
      </c>
      <c r="G3" s="9">
        <v>1418626745.2643831</v>
      </c>
      <c r="H3" s="9">
        <v>1502935371.3175795</v>
      </c>
    </row>
    <row r="4" spans="1:10" x14ac:dyDescent="0.25">
      <c r="A4" s="24" t="s">
        <v>67</v>
      </c>
      <c r="B4" s="106" t="s">
        <v>4</v>
      </c>
      <c r="C4" s="147">
        <v>29625010.709777258</v>
      </c>
      <c r="D4" s="147">
        <v>37804684.269773312</v>
      </c>
      <c r="E4" s="147">
        <v>32877144.179794136</v>
      </c>
      <c r="F4" s="147">
        <v>40305379.109800071</v>
      </c>
      <c r="G4" s="147">
        <v>47037828.489833407</v>
      </c>
      <c r="H4" s="147">
        <v>53458658.68972452</v>
      </c>
    </row>
    <row r="5" spans="1:10" x14ac:dyDescent="0.25">
      <c r="A5" s="24" t="s">
        <v>67</v>
      </c>
      <c r="B5" s="106" t="s">
        <v>5</v>
      </c>
      <c r="C5" s="147">
        <v>0</v>
      </c>
      <c r="D5" s="147">
        <v>0</v>
      </c>
      <c r="E5" s="147">
        <v>0</v>
      </c>
      <c r="F5" s="147">
        <v>0</v>
      </c>
      <c r="G5" s="147">
        <v>988210.69999616605</v>
      </c>
      <c r="H5" s="147">
        <v>138993083.89943004</v>
      </c>
    </row>
    <row r="6" spans="1:10" x14ac:dyDescent="0.25">
      <c r="A6" s="24" t="s">
        <v>67</v>
      </c>
      <c r="B6" s="106" t="s">
        <v>6</v>
      </c>
      <c r="C6" s="147">
        <v>13196275.439915895</v>
      </c>
      <c r="D6" s="147">
        <v>18448909.929910842</v>
      </c>
      <c r="E6" s="147">
        <v>22439606.539877813</v>
      </c>
      <c r="F6" s="147">
        <v>25691911.959873524</v>
      </c>
      <c r="G6" s="147">
        <v>32488388.75987906</v>
      </c>
      <c r="H6" s="147">
        <v>39080143.589836948</v>
      </c>
    </row>
    <row r="7" spans="1:10" x14ac:dyDescent="0.25">
      <c r="A7" s="24" t="s">
        <v>67</v>
      </c>
      <c r="B7" s="106" t="s">
        <v>9</v>
      </c>
      <c r="C7" s="147">
        <v>43325799.719831049</v>
      </c>
      <c r="D7" s="147">
        <v>38654486.589857392</v>
      </c>
      <c r="E7" s="147">
        <v>35824422.609863512</v>
      </c>
      <c r="F7" s="147">
        <v>39399886.899847038</v>
      </c>
      <c r="G7" s="147">
        <v>40190704.16984468</v>
      </c>
      <c r="H7" s="147">
        <v>43579716.249830127</v>
      </c>
    </row>
    <row r="8" spans="1:10" x14ac:dyDescent="0.25">
      <c r="A8" s="24" t="s">
        <v>67</v>
      </c>
      <c r="B8" s="106" t="s">
        <v>10</v>
      </c>
      <c r="C8" s="147">
        <v>8854063.649955662</v>
      </c>
      <c r="D8" s="147">
        <v>8620699.6799574755</v>
      </c>
      <c r="E8" s="147">
        <v>7398884.1399628222</v>
      </c>
      <c r="F8" s="147">
        <v>8802337.1799561996</v>
      </c>
      <c r="G8" s="147">
        <v>8933248.389955638</v>
      </c>
      <c r="H8" s="147">
        <v>7949005.0299614612</v>
      </c>
    </row>
    <row r="9" spans="1:10" x14ac:dyDescent="0.25">
      <c r="A9" s="24" t="s">
        <v>67</v>
      </c>
      <c r="B9" s="106" t="s">
        <v>11</v>
      </c>
      <c r="C9" s="147">
        <v>11198684.639948465</v>
      </c>
      <c r="D9" s="147">
        <v>10072907.019953048</v>
      </c>
      <c r="E9" s="147">
        <v>8454769.649959106</v>
      </c>
      <c r="F9" s="147">
        <v>6890398.0899653267</v>
      </c>
      <c r="G9" s="147">
        <v>6377636.3799673114</v>
      </c>
      <c r="H9" s="147">
        <v>5401434.8399727196</v>
      </c>
    </row>
    <row r="10" spans="1:10" x14ac:dyDescent="0.25">
      <c r="A10" s="24" t="s">
        <v>67</v>
      </c>
      <c r="B10" s="106" t="s">
        <v>12</v>
      </c>
      <c r="C10" s="147">
        <v>440422.15999789821</v>
      </c>
      <c r="D10" s="147">
        <v>472403.10999774991</v>
      </c>
      <c r="E10" s="147">
        <v>477608.63999797439</v>
      </c>
      <c r="F10" s="147">
        <v>489888.6999979844</v>
      </c>
      <c r="G10" s="147">
        <v>457665.33999809378</v>
      </c>
      <c r="H10" s="147">
        <v>305954.88999879407</v>
      </c>
    </row>
    <row r="11" spans="1:10" x14ac:dyDescent="0.25">
      <c r="A11" s="24" t="s">
        <v>67</v>
      </c>
      <c r="B11" s="106" t="s">
        <v>13</v>
      </c>
      <c r="C11" s="147">
        <v>10614728.679950561</v>
      </c>
      <c r="D11" s="147">
        <v>10420814.679950124</v>
      </c>
      <c r="E11" s="147">
        <v>9732477.3399475813</v>
      </c>
      <c r="F11" s="147">
        <v>11020215.269942328</v>
      </c>
      <c r="G11" s="147">
        <v>18044665.359911621</v>
      </c>
      <c r="H11" s="147">
        <v>15152075.889933478</v>
      </c>
      <c r="I11" s="10"/>
      <c r="J11" s="10"/>
    </row>
    <row r="12" spans="1:10" x14ac:dyDescent="0.25">
      <c r="A12" s="24" t="s">
        <v>67</v>
      </c>
      <c r="B12" s="106" t="s">
        <v>14</v>
      </c>
      <c r="C12" s="147">
        <v>1025438.5799950802</v>
      </c>
      <c r="D12" s="147">
        <v>1002920.8099952705</v>
      </c>
      <c r="E12" s="147">
        <v>1059264.5299941485</v>
      </c>
      <c r="F12" s="147">
        <v>1182295.0599937562</v>
      </c>
      <c r="G12" s="147">
        <v>1335849.3199935989</v>
      </c>
      <c r="H12" s="147">
        <v>1008519.6699953616</v>
      </c>
      <c r="I12" s="21"/>
      <c r="J12" s="21"/>
    </row>
    <row r="13" spans="1:10" x14ac:dyDescent="0.25">
      <c r="A13" s="24" t="s">
        <v>67</v>
      </c>
      <c r="B13" s="106" t="s">
        <v>15</v>
      </c>
      <c r="C13" s="147">
        <v>6020028.5199735612</v>
      </c>
      <c r="D13" s="147">
        <v>6200535.4999724077</v>
      </c>
      <c r="E13" s="147">
        <v>5678414.3899733806</v>
      </c>
      <c r="F13" s="147">
        <v>6410482.7299703443</v>
      </c>
      <c r="G13" s="147">
        <v>6515309.0599709461</v>
      </c>
      <c r="H13" s="147">
        <v>6142701.8299716646</v>
      </c>
    </row>
    <row r="14" spans="1:10" x14ac:dyDescent="0.25">
      <c r="A14" s="24" t="s">
        <v>67</v>
      </c>
      <c r="B14" s="106" t="s">
        <v>16</v>
      </c>
      <c r="C14" s="147">
        <v>276.3899999998975</v>
      </c>
      <c r="D14" s="147">
        <v>88.75</v>
      </c>
      <c r="E14" s="147">
        <v>70.879999999888241</v>
      </c>
      <c r="F14" s="147">
        <v>35</v>
      </c>
      <c r="G14" s="147">
        <v>154.89999999967401</v>
      </c>
      <c r="H14" s="147">
        <v>325.48999999766238</v>
      </c>
    </row>
    <row r="15" spans="1:10" x14ac:dyDescent="0.25">
      <c r="A15" s="24" t="s">
        <v>67</v>
      </c>
      <c r="B15" s="106" t="s">
        <v>17</v>
      </c>
      <c r="C15" s="147">
        <v>5841.9899999722857</v>
      </c>
      <c r="D15" s="147">
        <v>1687.7499999906863</v>
      </c>
      <c r="E15" s="147">
        <v>1467.5599999930714</v>
      </c>
      <c r="F15" s="147">
        <v>45</v>
      </c>
      <c r="G15" s="147">
        <v>467.63999999687081</v>
      </c>
      <c r="H15" s="147">
        <v>375</v>
      </c>
    </row>
    <row r="16" spans="1:10" x14ac:dyDescent="0.25">
      <c r="A16" s="24" t="s">
        <v>67</v>
      </c>
      <c r="B16" s="106" t="s">
        <v>19</v>
      </c>
      <c r="C16" s="147">
        <v>42409.609999800654</v>
      </c>
      <c r="D16" s="147">
        <v>44414.16999980207</v>
      </c>
      <c r="E16" s="147">
        <v>39942.119999831753</v>
      </c>
      <c r="F16" s="147">
        <v>33459.229999874238</v>
      </c>
      <c r="G16" s="147">
        <v>39877.089999847827</v>
      </c>
      <c r="H16" s="147">
        <v>68916.089999726682</v>
      </c>
    </row>
    <row r="17" spans="1:8" x14ac:dyDescent="0.25">
      <c r="A17" s="24" t="s">
        <v>67</v>
      </c>
      <c r="B17" s="106" t="s">
        <v>20</v>
      </c>
      <c r="C17" s="147">
        <v>338003.61999944929</v>
      </c>
      <c r="D17" s="147">
        <v>477679.65999866551</v>
      </c>
      <c r="E17" s="147">
        <v>549207.33999905584</v>
      </c>
      <c r="F17" s="147">
        <v>548340.39999907266</v>
      </c>
      <c r="G17" s="147">
        <v>580477.79999898234</v>
      </c>
      <c r="H17" s="147">
        <v>639283.87999888044</v>
      </c>
    </row>
    <row r="18" spans="1:8" x14ac:dyDescent="0.25">
      <c r="A18" s="24" t="s">
        <v>67</v>
      </c>
      <c r="B18" s="106" t="s">
        <v>21</v>
      </c>
      <c r="C18" s="147">
        <v>323485.26999811555</v>
      </c>
      <c r="D18" s="147">
        <v>331784.53999809222</v>
      </c>
      <c r="E18" s="147">
        <v>301329.22999821609</v>
      </c>
      <c r="F18" s="147">
        <v>291395.00999828853</v>
      </c>
      <c r="G18" s="147">
        <v>258497.53999839167</v>
      </c>
      <c r="H18" s="147">
        <v>189766.76999888453</v>
      </c>
    </row>
    <row r="19" spans="1:8" x14ac:dyDescent="0.25">
      <c r="A19" s="24" t="s">
        <v>67</v>
      </c>
      <c r="B19" s="106" t="s">
        <v>22</v>
      </c>
      <c r="C19" s="147">
        <v>25375878.219877839</v>
      </c>
      <c r="D19" s="147">
        <v>25351853.059876721</v>
      </c>
      <c r="E19" s="147">
        <v>24725704.53987259</v>
      </c>
      <c r="F19" s="147">
        <v>26337762.349870306</v>
      </c>
      <c r="G19" s="147">
        <v>25789971.149874263</v>
      </c>
      <c r="H19" s="147">
        <v>26632496.049867064</v>
      </c>
    </row>
    <row r="20" spans="1:8" x14ac:dyDescent="0.25">
      <c r="A20" s="24" t="s">
        <v>67</v>
      </c>
      <c r="B20" s="106" t="s">
        <v>23</v>
      </c>
      <c r="C20" s="147">
        <v>13977769.1599463</v>
      </c>
      <c r="D20" s="147">
        <v>12498960.229952578</v>
      </c>
      <c r="E20" s="147">
        <v>11755097.389955595</v>
      </c>
      <c r="F20" s="147">
        <v>13120680.63995209</v>
      </c>
      <c r="G20" s="147">
        <v>11830191.709960217</v>
      </c>
      <c r="H20" s="147">
        <v>9025536.9699683934</v>
      </c>
    </row>
    <row r="21" spans="1:8" x14ac:dyDescent="0.25">
      <c r="A21" s="24" t="s">
        <v>67</v>
      </c>
      <c r="B21" s="106" t="s">
        <v>24</v>
      </c>
      <c r="C21" s="147">
        <v>217469.05999981312</v>
      </c>
      <c r="D21" s="147">
        <v>248511.27999987497</v>
      </c>
      <c r="E21" s="147">
        <v>120998.34999993259</v>
      </c>
      <c r="F21" s="147">
        <v>157286.41999939215</v>
      </c>
      <c r="G21" s="147">
        <v>161628.61999918989</v>
      </c>
      <c r="H21" s="147">
        <v>142792.6799993171</v>
      </c>
    </row>
    <row r="22" spans="1:8" x14ac:dyDescent="0.25">
      <c r="A22" s="24" t="s">
        <v>67</v>
      </c>
      <c r="B22" s="106" t="s">
        <v>25</v>
      </c>
      <c r="C22" s="198" t="s">
        <v>93</v>
      </c>
      <c r="D22" s="198"/>
      <c r="E22" s="198"/>
      <c r="F22" s="198"/>
      <c r="G22" s="147">
        <v>23313145.250018045</v>
      </c>
      <c r="H22" s="147">
        <v>18052815.569463436</v>
      </c>
    </row>
    <row r="23" spans="1:8" x14ac:dyDescent="0.25">
      <c r="A23" s="24" t="s">
        <v>67</v>
      </c>
      <c r="B23" s="106" t="s">
        <v>27</v>
      </c>
      <c r="C23" s="195" t="s">
        <v>93</v>
      </c>
      <c r="D23" s="195"/>
      <c r="E23" s="195"/>
      <c r="F23" s="147">
        <v>98542752.199916393</v>
      </c>
      <c r="G23" s="147">
        <v>96423242.799927875</v>
      </c>
      <c r="H23" s="147">
        <v>96833756.399935141</v>
      </c>
    </row>
    <row r="24" spans="1:8" x14ac:dyDescent="0.25">
      <c r="A24" s="24" t="s">
        <v>67</v>
      </c>
      <c r="B24" s="106" t="s">
        <v>28</v>
      </c>
      <c r="C24" s="195" t="s">
        <v>93</v>
      </c>
      <c r="D24" s="195"/>
      <c r="E24" s="195"/>
      <c r="F24" s="147">
        <v>93883013.263516873</v>
      </c>
      <c r="G24" s="147">
        <v>91527972.049592182</v>
      </c>
      <c r="H24" s="147">
        <v>89578217.263773739</v>
      </c>
    </row>
    <row r="25" spans="1:8" x14ac:dyDescent="0.25">
      <c r="A25" s="24" t="s">
        <v>67</v>
      </c>
      <c r="B25" s="106" t="s">
        <v>31</v>
      </c>
      <c r="C25" s="147">
        <v>21438584.809985064</v>
      </c>
      <c r="D25" s="147">
        <v>19795695.869985607</v>
      </c>
      <c r="E25" s="147">
        <v>20855116.899959847</v>
      </c>
      <c r="F25" s="147">
        <v>25014202.449981902</v>
      </c>
      <c r="G25" s="147">
        <v>23921407.419987075</v>
      </c>
      <c r="H25" s="147">
        <v>21855406.109983828</v>
      </c>
    </row>
    <row r="26" spans="1:8" x14ac:dyDescent="0.25">
      <c r="A26" s="24" t="s">
        <v>67</v>
      </c>
      <c r="B26" s="106" t="s">
        <v>32</v>
      </c>
      <c r="C26" s="147">
        <v>746857.47999804094</v>
      </c>
      <c r="D26" s="147">
        <v>804751.06999660283</v>
      </c>
      <c r="E26" s="147">
        <v>1437894.0299913588</v>
      </c>
      <c r="F26" s="147">
        <v>2646354.5799863618</v>
      </c>
      <c r="G26" s="147">
        <v>3292627.6899847048</v>
      </c>
      <c r="H26" s="147">
        <v>3889992.5399790346</v>
      </c>
    </row>
    <row r="27" spans="1:8" x14ac:dyDescent="0.25">
      <c r="A27" s="24" t="s">
        <v>67</v>
      </c>
      <c r="B27" s="106" t="s">
        <v>33</v>
      </c>
      <c r="C27" s="147">
        <v>589662491.09718645</v>
      </c>
      <c r="D27" s="147">
        <v>613789346.64700902</v>
      </c>
      <c r="E27" s="147">
        <v>606874333.70708227</v>
      </c>
      <c r="F27" s="147">
        <v>612014643.72710705</v>
      </c>
      <c r="G27" s="147">
        <v>620400875.02698135</v>
      </c>
      <c r="H27" s="147">
        <v>566172642.05720723</v>
      </c>
    </row>
    <row r="28" spans="1:8" x14ac:dyDescent="0.25">
      <c r="A28" s="24" t="s">
        <v>67</v>
      </c>
      <c r="B28" s="106" t="s">
        <v>35</v>
      </c>
      <c r="C28" s="147">
        <v>19755.449999999251</v>
      </c>
      <c r="D28" s="147">
        <v>53186.079999996946</v>
      </c>
      <c r="E28" s="147">
        <v>0</v>
      </c>
      <c r="F28" s="147">
        <v>0</v>
      </c>
      <c r="G28" s="147">
        <v>0</v>
      </c>
      <c r="H28" s="147">
        <v>3675.5</v>
      </c>
    </row>
    <row r="29" spans="1:8" x14ac:dyDescent="0.25">
      <c r="A29" s="24" t="s">
        <v>67</v>
      </c>
      <c r="B29" s="106" t="s">
        <v>36</v>
      </c>
      <c r="C29" s="147">
        <v>3789437.3299845033</v>
      </c>
      <c r="D29" s="147">
        <v>4019290.0299801272</v>
      </c>
      <c r="E29" s="147">
        <v>4146774.619979179</v>
      </c>
      <c r="F29" s="147">
        <v>4315128.3199756593</v>
      </c>
      <c r="G29" s="147">
        <v>5387865.999975292</v>
      </c>
      <c r="H29" s="147">
        <v>5608720.0699726064</v>
      </c>
    </row>
    <row r="30" spans="1:8" x14ac:dyDescent="0.25">
      <c r="A30" s="24" t="s">
        <v>67</v>
      </c>
      <c r="B30" s="106" t="s">
        <v>37</v>
      </c>
      <c r="C30" s="147">
        <v>147189596.44936052</v>
      </c>
      <c r="D30" s="147">
        <v>163972064.12924859</v>
      </c>
      <c r="E30" s="147">
        <v>168519246.71933997</v>
      </c>
      <c r="F30" s="147">
        <v>180684532.05923501</v>
      </c>
      <c r="G30" s="147">
        <v>187964790.15919656</v>
      </c>
      <c r="H30" s="147">
        <v>183979971.45921463</v>
      </c>
    </row>
    <row r="31" spans="1:8" x14ac:dyDescent="0.25">
      <c r="A31" s="24" t="s">
        <v>67</v>
      </c>
      <c r="B31" s="106" t="s">
        <v>38</v>
      </c>
      <c r="C31" s="147">
        <v>46579832.779845297</v>
      </c>
      <c r="D31" s="147">
        <v>57452002.97983516</v>
      </c>
      <c r="E31" s="147">
        <v>64357764.939664848</v>
      </c>
      <c r="F31" s="147">
        <v>73519513.159526065</v>
      </c>
      <c r="G31" s="147">
        <v>82873153.089456797</v>
      </c>
      <c r="H31" s="147">
        <v>84934753.219439268</v>
      </c>
    </row>
    <row r="32" spans="1:8" x14ac:dyDescent="0.25">
      <c r="A32" s="24" t="s">
        <v>67</v>
      </c>
      <c r="B32" s="106" t="s">
        <v>39</v>
      </c>
      <c r="C32" s="147">
        <v>1254410.3599926347</v>
      </c>
      <c r="D32" s="147">
        <v>1562968.3999905901</v>
      </c>
      <c r="E32" s="147">
        <v>1856260.8699894473</v>
      </c>
      <c r="F32" s="147">
        <v>2134261.9999900679</v>
      </c>
      <c r="G32" s="147">
        <v>2514202.4799891594</v>
      </c>
      <c r="H32" s="147">
        <v>2685189.0899885632</v>
      </c>
    </row>
    <row r="33" spans="1:8" x14ac:dyDescent="0.25">
      <c r="A33" s="24" t="s">
        <v>67</v>
      </c>
      <c r="B33" s="106" t="s">
        <v>40</v>
      </c>
      <c r="C33" s="147">
        <v>735961.02999565459</v>
      </c>
      <c r="D33" s="147">
        <v>588576.46999608981</v>
      </c>
      <c r="E33" s="147">
        <v>690492.81999576557</v>
      </c>
      <c r="F33" s="147">
        <v>675535.73999606911</v>
      </c>
      <c r="G33" s="147">
        <v>631092.15999735892</v>
      </c>
      <c r="H33" s="147">
        <v>1796382.0899926752</v>
      </c>
    </row>
    <row r="34" spans="1:8" x14ac:dyDescent="0.25">
      <c r="A34" s="24" t="s">
        <v>67</v>
      </c>
      <c r="B34" s="106" t="s">
        <v>42</v>
      </c>
      <c r="C34" s="147">
        <v>18615358.389923397</v>
      </c>
      <c r="D34" s="147">
        <v>19220839.469920728</v>
      </c>
      <c r="E34" s="147">
        <v>21211138.679908223</v>
      </c>
      <c r="F34" s="147">
        <v>23464580.859900557</v>
      </c>
      <c r="G34" s="147">
        <v>25675465.839890596</v>
      </c>
      <c r="H34" s="147">
        <v>28371350.349877711</v>
      </c>
    </row>
    <row r="35" spans="1:8" x14ac:dyDescent="0.25">
      <c r="A35" s="24" t="s">
        <v>67</v>
      </c>
      <c r="B35" s="106" t="s">
        <v>43</v>
      </c>
      <c r="C35" s="147">
        <v>1934720.95999885</v>
      </c>
      <c r="D35" s="147">
        <v>1397344.4499994945</v>
      </c>
      <c r="E35" s="147">
        <v>1330994.2799986952</v>
      </c>
      <c r="F35" s="147">
        <v>1297548.0499984471</v>
      </c>
      <c r="G35" s="147">
        <v>1089615.9999989436</v>
      </c>
      <c r="H35" s="147">
        <v>1158850.6999992123</v>
      </c>
    </row>
    <row r="36" spans="1:8" x14ac:dyDescent="0.25">
      <c r="A36" s="24" t="s">
        <v>67</v>
      </c>
      <c r="B36" s="106" t="s">
        <v>45</v>
      </c>
      <c r="C36" s="147">
        <v>0</v>
      </c>
      <c r="D36" s="147">
        <v>175.39999999850988</v>
      </c>
      <c r="E36" s="147">
        <v>110.27999999932943</v>
      </c>
      <c r="F36" s="147">
        <v>88.229999999515698</v>
      </c>
      <c r="G36" s="147">
        <v>526.19999999552965</v>
      </c>
      <c r="H36" s="147">
        <v>2280.1999999806289</v>
      </c>
    </row>
    <row r="37" spans="1:8" x14ac:dyDescent="0.25">
      <c r="A37" s="24" t="s">
        <v>67</v>
      </c>
      <c r="B37" s="106" t="s">
        <v>46</v>
      </c>
      <c r="C37" s="147">
        <v>1403623.5</v>
      </c>
      <c r="D37" s="147">
        <v>1296205</v>
      </c>
      <c r="E37" s="147">
        <v>1325263.5</v>
      </c>
      <c r="F37" s="147">
        <v>1407215</v>
      </c>
      <c r="G37" s="147">
        <v>1538141.5</v>
      </c>
      <c r="H37" s="147">
        <v>1597891</v>
      </c>
    </row>
    <row r="38" spans="1:8" x14ac:dyDescent="0.25">
      <c r="A38" s="24" t="s">
        <v>67</v>
      </c>
      <c r="B38" s="106" t="s">
        <v>47</v>
      </c>
      <c r="C38" s="147">
        <v>2756069.1199999996</v>
      </c>
      <c r="D38" s="147">
        <v>2584492.3800000004</v>
      </c>
      <c r="E38" s="147">
        <v>2466381</v>
      </c>
      <c r="F38" s="147">
        <v>2535109.1499999985</v>
      </c>
      <c r="G38" s="147">
        <v>2439281.5</v>
      </c>
      <c r="H38" s="147">
        <v>2331863</v>
      </c>
    </row>
    <row r="39" spans="1:8" x14ac:dyDescent="0.25">
      <c r="A39" s="24" t="s">
        <v>67</v>
      </c>
      <c r="B39" s="106" t="s">
        <v>51</v>
      </c>
      <c r="C39" s="147">
        <v>40697576.339955442</v>
      </c>
      <c r="D39" s="147">
        <v>31176007.349966623</v>
      </c>
      <c r="E39" s="147">
        <v>36780313.419964224</v>
      </c>
      <c r="F39" s="147">
        <v>34716558.779957674</v>
      </c>
      <c r="G39" s="147">
        <v>36705178.5199503</v>
      </c>
      <c r="H39" s="147">
        <v>37341831.529949553</v>
      </c>
    </row>
    <row r="40" spans="1:8" x14ac:dyDescent="0.25">
      <c r="A40" s="24" t="s">
        <v>67</v>
      </c>
      <c r="B40" s="106" t="s">
        <v>52</v>
      </c>
      <c r="C40" s="147">
        <v>5718.7599999795202</v>
      </c>
      <c r="D40" s="147">
        <v>445.5</v>
      </c>
      <c r="E40" s="147">
        <v>3507.4199999845591</v>
      </c>
      <c r="F40" s="147">
        <v>3994.4499999824911</v>
      </c>
      <c r="G40" s="147">
        <v>4557.069999985747</v>
      </c>
      <c r="H40" s="147">
        <v>3651.4099999871105</v>
      </c>
    </row>
    <row r="41" spans="1:8" x14ac:dyDescent="0.25">
      <c r="A41" s="24" t="s">
        <v>67</v>
      </c>
      <c r="B41" s="106" t="s">
        <v>53</v>
      </c>
      <c r="C41" s="147">
        <v>0</v>
      </c>
      <c r="D41" s="147">
        <v>0</v>
      </c>
      <c r="E41" s="147">
        <v>0</v>
      </c>
      <c r="F41" s="147">
        <v>0</v>
      </c>
      <c r="G41" s="147">
        <v>0</v>
      </c>
      <c r="H41" s="147">
        <v>30.139999999897555</v>
      </c>
    </row>
    <row r="42" spans="1:8" x14ac:dyDescent="0.25">
      <c r="A42" s="24" t="s">
        <v>67</v>
      </c>
      <c r="B42" s="106" t="s">
        <v>55</v>
      </c>
      <c r="C42" s="147">
        <v>20071.419999891888</v>
      </c>
      <c r="D42" s="147">
        <v>18625.129999890924</v>
      </c>
      <c r="E42" s="147">
        <v>10990.47999995807</v>
      </c>
      <c r="F42" s="147">
        <v>2627.3099999777041</v>
      </c>
      <c r="G42" s="147">
        <v>0</v>
      </c>
      <c r="H42" s="147">
        <v>36.529999999795109</v>
      </c>
    </row>
    <row r="43" spans="1:8" x14ac:dyDescent="0.25">
      <c r="A43" s="24" t="s">
        <v>67</v>
      </c>
      <c r="B43" s="106" t="s">
        <v>56</v>
      </c>
      <c r="C43" s="147">
        <v>4288684</v>
      </c>
      <c r="D43" s="147">
        <v>5631261</v>
      </c>
      <c r="E43" s="147">
        <v>7426975.71</v>
      </c>
      <c r="F43" s="147">
        <v>8264829</v>
      </c>
      <c r="G43" s="147">
        <v>8545582</v>
      </c>
      <c r="H43" s="147">
        <v>6017089.3299999963</v>
      </c>
    </row>
    <row r="44" spans="1:8" x14ac:dyDescent="0.25">
      <c r="A44" s="24" t="s">
        <v>67</v>
      </c>
      <c r="B44" s="106" t="s">
        <v>57</v>
      </c>
      <c r="C44" s="147">
        <v>2979896.069986708</v>
      </c>
      <c r="D44" s="147">
        <v>2983515.1899868525</v>
      </c>
      <c r="E44" s="147">
        <v>3111489.8999856077</v>
      </c>
      <c r="F44" s="147">
        <v>3313105.129984851</v>
      </c>
      <c r="G44" s="147">
        <v>3347250.0899842689</v>
      </c>
      <c r="H44" s="147">
        <v>2948188.2499869997</v>
      </c>
    </row>
    <row r="45" spans="1:8" x14ac:dyDescent="0.25">
      <c r="A45" s="8" t="s">
        <v>68</v>
      </c>
      <c r="B45" s="8"/>
      <c r="C45" s="9">
        <v>2639773276.6548786</v>
      </c>
      <c r="D45" s="9">
        <v>2915243639.5884428</v>
      </c>
      <c r="E45" s="9">
        <v>2922438491.1281376</v>
      </c>
      <c r="F45" s="9">
        <v>3365019740.7134132</v>
      </c>
      <c r="G45" s="9">
        <v>3577019670.2511992</v>
      </c>
      <c r="H45" s="9">
        <v>3800147442.3267746</v>
      </c>
    </row>
    <row r="46" spans="1:8" x14ac:dyDescent="0.25">
      <c r="A46" s="24" t="s">
        <v>68</v>
      </c>
      <c r="B46" s="106" t="s">
        <v>4</v>
      </c>
      <c r="C46" s="147">
        <v>546321880.27711248</v>
      </c>
      <c r="D46" s="147">
        <v>701420871.53620243</v>
      </c>
      <c r="E46" s="147">
        <v>638876937.86667407</v>
      </c>
      <c r="F46" s="147">
        <v>879694873.40555859</v>
      </c>
      <c r="G46" s="147">
        <v>989204227.84568977</v>
      </c>
      <c r="H46" s="147">
        <v>1063904712.6243941</v>
      </c>
    </row>
    <row r="47" spans="1:8" x14ac:dyDescent="0.25">
      <c r="A47" s="24" t="s">
        <v>68</v>
      </c>
      <c r="B47" s="106" t="s">
        <v>5</v>
      </c>
      <c r="C47" s="147">
        <v>0</v>
      </c>
      <c r="D47" s="147">
        <v>0</v>
      </c>
      <c r="E47" s="147">
        <v>0</v>
      </c>
      <c r="F47" s="147">
        <v>0</v>
      </c>
      <c r="G47" s="147">
        <v>1322369.6899937245</v>
      </c>
      <c r="H47" s="147">
        <v>107028997.93938693</v>
      </c>
    </row>
    <row r="48" spans="1:8" x14ac:dyDescent="0.25">
      <c r="A48" s="24" t="s">
        <v>68</v>
      </c>
      <c r="B48" s="106" t="s">
        <v>6</v>
      </c>
      <c r="C48" s="147">
        <v>2841738.3699846119</v>
      </c>
      <c r="D48" s="147">
        <v>4939128.619975999</v>
      </c>
      <c r="E48" s="147">
        <v>6467079.0399636328</v>
      </c>
      <c r="F48" s="147">
        <v>8337272.6199574172</v>
      </c>
      <c r="G48" s="147">
        <v>11911498.949948488</v>
      </c>
      <c r="H48" s="147">
        <v>15554630.2799176</v>
      </c>
    </row>
    <row r="49" spans="1:8" x14ac:dyDescent="0.25">
      <c r="A49" s="24" t="s">
        <v>68</v>
      </c>
      <c r="B49" s="106" t="s">
        <v>9</v>
      </c>
      <c r="C49" s="147">
        <v>311605733.16846657</v>
      </c>
      <c r="D49" s="147">
        <v>306267851.76848179</v>
      </c>
      <c r="E49" s="147">
        <v>297789602.9385069</v>
      </c>
      <c r="F49" s="147">
        <v>282372025.38857424</v>
      </c>
      <c r="G49" s="147">
        <v>260685011.91867113</v>
      </c>
      <c r="H49" s="147">
        <v>251975771.88875461</v>
      </c>
    </row>
    <row r="50" spans="1:8" x14ac:dyDescent="0.25">
      <c r="A50" s="24" t="s">
        <v>68</v>
      </c>
      <c r="B50" s="106" t="s">
        <v>10</v>
      </c>
      <c r="C50" s="147">
        <v>70355154.609650642</v>
      </c>
      <c r="D50" s="147">
        <v>80033491.669602171</v>
      </c>
      <c r="E50" s="147">
        <v>80614012.739598691</v>
      </c>
      <c r="F50" s="147">
        <v>73767890.009628475</v>
      </c>
      <c r="G50" s="147">
        <v>69886141.069659442</v>
      </c>
      <c r="H50" s="147">
        <v>65142291.449673109</v>
      </c>
    </row>
    <row r="51" spans="1:8" x14ac:dyDescent="0.25">
      <c r="A51" s="24" t="s">
        <v>68</v>
      </c>
      <c r="B51" s="106" t="s">
        <v>11</v>
      </c>
      <c r="C51" s="147">
        <v>140471750.63931373</v>
      </c>
      <c r="D51" s="147">
        <v>146948444.19930059</v>
      </c>
      <c r="E51" s="147">
        <v>136749185.10934219</v>
      </c>
      <c r="F51" s="147">
        <v>78854423.929615214</v>
      </c>
      <c r="G51" s="147">
        <v>75826770.569613814</v>
      </c>
      <c r="H51" s="147">
        <v>70846340.549637198</v>
      </c>
    </row>
    <row r="52" spans="1:8" x14ac:dyDescent="0.25">
      <c r="A52" s="24" t="s">
        <v>68</v>
      </c>
      <c r="B52" s="106" t="s">
        <v>12</v>
      </c>
      <c r="C52" s="147">
        <v>8199769.1999604972</v>
      </c>
      <c r="D52" s="147">
        <v>9686928.9299525563</v>
      </c>
      <c r="E52" s="147">
        <v>9263556.9699593522</v>
      </c>
      <c r="F52" s="147">
        <v>6350913.0099731749</v>
      </c>
      <c r="G52" s="147">
        <v>4749909.339978219</v>
      </c>
      <c r="H52" s="147">
        <v>2277465.6199914217</v>
      </c>
    </row>
    <row r="53" spans="1:8" x14ac:dyDescent="0.25">
      <c r="A53" s="24" t="s">
        <v>68</v>
      </c>
      <c r="B53" s="106" t="s">
        <v>13</v>
      </c>
      <c r="C53" s="147">
        <v>73880755.159655303</v>
      </c>
      <c r="D53" s="147">
        <v>76451165.369632453</v>
      </c>
      <c r="E53" s="147">
        <v>77312316.869598731</v>
      </c>
      <c r="F53" s="147">
        <v>65972949.6196661</v>
      </c>
      <c r="G53" s="147">
        <v>73836301.439673513</v>
      </c>
      <c r="H53" s="147">
        <v>64730358.019730963</v>
      </c>
    </row>
    <row r="54" spans="1:8" x14ac:dyDescent="0.25">
      <c r="A54" s="24" t="s">
        <v>68</v>
      </c>
      <c r="B54" s="106" t="s">
        <v>14</v>
      </c>
      <c r="C54" s="147">
        <v>4674649.1899780259</v>
      </c>
      <c r="D54" s="147">
        <v>5172591.4599778159</v>
      </c>
      <c r="E54" s="147">
        <v>5512400.8599717282</v>
      </c>
      <c r="F54" s="147">
        <v>4607750.4799771747</v>
      </c>
      <c r="G54" s="147">
        <v>4426123.6899762033</v>
      </c>
      <c r="H54" s="147">
        <v>3464987.6499830247</v>
      </c>
    </row>
    <row r="55" spans="1:8" x14ac:dyDescent="0.25">
      <c r="A55" s="24" t="s">
        <v>68</v>
      </c>
      <c r="B55" s="106" t="s">
        <v>15</v>
      </c>
      <c r="C55" s="147">
        <v>23449988.66990196</v>
      </c>
      <c r="D55" s="147">
        <v>25064311.109897647</v>
      </c>
      <c r="E55" s="147">
        <v>22299734.999909405</v>
      </c>
      <c r="F55" s="147">
        <v>21381694.709917128</v>
      </c>
      <c r="G55" s="147">
        <v>22016024.419918243</v>
      </c>
      <c r="H55" s="147">
        <v>20095014.529922951</v>
      </c>
    </row>
    <row r="56" spans="1:8" x14ac:dyDescent="0.25">
      <c r="A56" s="24" t="s">
        <v>68</v>
      </c>
      <c r="B56" s="106" t="s">
        <v>16</v>
      </c>
      <c r="C56" s="147">
        <v>224990.72999867905</v>
      </c>
      <c r="D56" s="147">
        <v>233591.10999911319</v>
      </c>
      <c r="E56" s="147">
        <v>210274.18999947232</v>
      </c>
      <c r="F56" s="147">
        <v>131227.75999961377</v>
      </c>
      <c r="G56" s="147">
        <v>112415.05999930314</v>
      </c>
      <c r="H56" s="147">
        <v>102013.599999513</v>
      </c>
    </row>
    <row r="57" spans="1:8" x14ac:dyDescent="0.25">
      <c r="A57" s="24" t="s">
        <v>68</v>
      </c>
      <c r="B57" s="106" t="s">
        <v>17</v>
      </c>
      <c r="C57" s="147">
        <v>1023986.2999996402</v>
      </c>
      <c r="D57" s="147">
        <v>2211382.7899993015</v>
      </c>
      <c r="E57" s="147">
        <v>2696300.0799995703</v>
      </c>
      <c r="F57" s="147">
        <v>2945242.5999995158</v>
      </c>
      <c r="G57" s="147">
        <v>2900093.9399995622</v>
      </c>
      <c r="H57" s="147">
        <v>3289470.9399990258</v>
      </c>
    </row>
    <row r="58" spans="1:8" x14ac:dyDescent="0.25">
      <c r="A58" s="24" t="s">
        <v>68</v>
      </c>
      <c r="B58" s="106" t="s">
        <v>18</v>
      </c>
      <c r="C58" s="147">
        <v>2241749.3799954774</v>
      </c>
      <c r="D58" s="147">
        <v>2635076.4099955582</v>
      </c>
      <c r="E58" s="147">
        <v>3364423.909995419</v>
      </c>
      <c r="F58" s="147">
        <v>3770336.1399955456</v>
      </c>
      <c r="G58" s="147">
        <v>4498002.5999891236</v>
      </c>
      <c r="H58" s="147">
        <v>5484888.6899853824</v>
      </c>
    </row>
    <row r="59" spans="1:8" x14ac:dyDescent="0.25">
      <c r="A59" s="24" t="s">
        <v>68</v>
      </c>
      <c r="B59" s="106" t="s">
        <v>19</v>
      </c>
      <c r="C59" s="147">
        <v>1504012.3799914599</v>
      </c>
      <c r="D59" s="147">
        <v>1558599.5499925462</v>
      </c>
      <c r="E59" s="147">
        <v>1255485.8899943249</v>
      </c>
      <c r="F59" s="147">
        <v>1061429.019995128</v>
      </c>
      <c r="G59" s="147">
        <v>1221404.359994902</v>
      </c>
      <c r="H59" s="147">
        <v>1697423.5599919599</v>
      </c>
    </row>
    <row r="60" spans="1:8" x14ac:dyDescent="0.25">
      <c r="A60" s="24" t="s">
        <v>68</v>
      </c>
      <c r="B60" s="106" t="s">
        <v>20</v>
      </c>
      <c r="C60" s="147">
        <v>10739288.019962218</v>
      </c>
      <c r="D60" s="147">
        <v>11597109.879954398</v>
      </c>
      <c r="E60" s="147">
        <v>12075243.089959219</v>
      </c>
      <c r="F60" s="147">
        <v>11716309.869961351</v>
      </c>
      <c r="G60" s="147">
        <v>11241624.109962655</v>
      </c>
      <c r="H60" s="147">
        <v>11497400.169963112</v>
      </c>
    </row>
    <row r="61" spans="1:8" x14ac:dyDescent="0.25">
      <c r="A61" s="24" t="s">
        <v>68</v>
      </c>
      <c r="B61" s="106" t="s">
        <v>21</v>
      </c>
      <c r="C61" s="147">
        <v>6054399.6499647284</v>
      </c>
      <c r="D61" s="147">
        <v>6869973.2399606891</v>
      </c>
      <c r="E61" s="147">
        <v>6838345.0699608428</v>
      </c>
      <c r="F61" s="147">
        <v>5680057.759966705</v>
      </c>
      <c r="G61" s="147">
        <v>4721563.7799725588</v>
      </c>
      <c r="H61" s="147">
        <v>3238153.5499811256</v>
      </c>
    </row>
    <row r="62" spans="1:8" x14ac:dyDescent="0.25">
      <c r="A62" s="24" t="s">
        <v>68</v>
      </c>
      <c r="B62" s="106" t="s">
        <v>22</v>
      </c>
      <c r="C62" s="147">
        <v>9882308.8899497818</v>
      </c>
      <c r="D62" s="147">
        <v>10579460.819949849</v>
      </c>
      <c r="E62" s="147">
        <v>10444924.189947288</v>
      </c>
      <c r="F62" s="147">
        <v>11852025.599941138</v>
      </c>
      <c r="G62" s="147">
        <v>11728113.389938729</v>
      </c>
      <c r="H62" s="147">
        <v>12260713.369933557</v>
      </c>
    </row>
    <row r="63" spans="1:8" x14ac:dyDescent="0.25">
      <c r="A63" s="24" t="s">
        <v>68</v>
      </c>
      <c r="B63" s="106" t="s">
        <v>23</v>
      </c>
      <c r="C63" s="147">
        <v>45718393.139821358</v>
      </c>
      <c r="D63" s="147">
        <v>44317059.149817847</v>
      </c>
      <c r="E63" s="147">
        <v>44072485.289817393</v>
      </c>
      <c r="F63" s="147">
        <v>41704120.119832471</v>
      </c>
      <c r="G63" s="147">
        <v>41293149.75983835</v>
      </c>
      <c r="H63" s="147">
        <v>36422939.939853907</v>
      </c>
    </row>
    <row r="64" spans="1:8" x14ac:dyDescent="0.25">
      <c r="A64" s="24" t="s">
        <v>68</v>
      </c>
      <c r="B64" s="106" t="s">
        <v>24</v>
      </c>
      <c r="C64" s="147">
        <v>2612265.4399997676</v>
      </c>
      <c r="D64" s="147">
        <v>2874277.3799998444</v>
      </c>
      <c r="E64" s="147">
        <v>2727045.3299998515</v>
      </c>
      <c r="F64" s="147">
        <v>2490754.7499902658</v>
      </c>
      <c r="G64" s="147">
        <v>2416618.9599881619</v>
      </c>
      <c r="H64" s="147">
        <v>2022635.2099901184</v>
      </c>
    </row>
    <row r="65" spans="1:8" x14ac:dyDescent="0.25">
      <c r="A65" s="24" t="s">
        <v>68</v>
      </c>
      <c r="B65" s="106" t="s">
        <v>25</v>
      </c>
      <c r="C65" s="195" t="s">
        <v>93</v>
      </c>
      <c r="D65" s="195"/>
      <c r="E65" s="195"/>
      <c r="F65" s="195"/>
      <c r="G65" s="147">
        <v>45399273.330040224</v>
      </c>
      <c r="H65" s="147">
        <v>43461070.419177353</v>
      </c>
    </row>
    <row r="66" spans="1:8" x14ac:dyDescent="0.25">
      <c r="A66" s="24" t="s">
        <v>68</v>
      </c>
      <c r="B66" s="106" t="s">
        <v>26</v>
      </c>
      <c r="C66" s="195" t="s">
        <v>93</v>
      </c>
      <c r="D66" s="195"/>
      <c r="E66" s="195"/>
      <c r="F66" s="147">
        <v>2225969.2261861484</v>
      </c>
      <c r="G66" s="147">
        <v>2892243.5007417547</v>
      </c>
      <c r="H66" s="147">
        <v>4894761.1068939427</v>
      </c>
    </row>
    <row r="67" spans="1:8" x14ac:dyDescent="0.25">
      <c r="A67" s="24" t="s">
        <v>68</v>
      </c>
      <c r="B67" s="106" t="s">
        <v>27</v>
      </c>
      <c r="C67" s="195" t="s">
        <v>93</v>
      </c>
      <c r="D67" s="195"/>
      <c r="E67" s="195"/>
      <c r="F67" s="147">
        <v>73311237.299940124</v>
      </c>
      <c r="G67" s="147">
        <v>75601566.999936253</v>
      </c>
      <c r="H67" s="147">
        <v>78615203.19993329</v>
      </c>
    </row>
    <row r="68" spans="1:8" x14ac:dyDescent="0.25">
      <c r="A68" s="24" t="s">
        <v>68</v>
      </c>
      <c r="B68" s="106" t="s">
        <v>28</v>
      </c>
      <c r="C68" s="195" t="s">
        <v>93</v>
      </c>
      <c r="D68" s="195"/>
      <c r="E68" s="195"/>
      <c r="F68" s="147">
        <v>95054502.434206396</v>
      </c>
      <c r="G68" s="147">
        <v>97009431.136321604</v>
      </c>
      <c r="H68" s="147">
        <v>97505562.968720481</v>
      </c>
    </row>
    <row r="69" spans="1:8" x14ac:dyDescent="0.25">
      <c r="A69" s="24" t="s">
        <v>68</v>
      </c>
      <c r="B69" s="106" t="s">
        <v>31</v>
      </c>
      <c r="C69" s="147">
        <v>187124313.32990161</v>
      </c>
      <c r="D69" s="147">
        <v>173992550.02989113</v>
      </c>
      <c r="E69" s="147">
        <v>165044570.75964004</v>
      </c>
      <c r="F69" s="147">
        <v>179418286.25987363</v>
      </c>
      <c r="G69" s="147">
        <v>139170162.13989744</v>
      </c>
      <c r="H69" s="147">
        <v>102220338.72989814</v>
      </c>
    </row>
    <row r="70" spans="1:8" x14ac:dyDescent="0.25">
      <c r="A70" s="24" t="s">
        <v>68</v>
      </c>
      <c r="B70" s="106" t="s">
        <v>32</v>
      </c>
      <c r="C70" s="147">
        <v>51005599.869794309</v>
      </c>
      <c r="D70" s="147">
        <v>56513285.499774784</v>
      </c>
      <c r="E70" s="147">
        <v>62215080.109710082</v>
      </c>
      <c r="F70" s="147">
        <v>71123479.509704158</v>
      </c>
      <c r="G70" s="147">
        <v>75221170.109681994</v>
      </c>
      <c r="H70" s="147">
        <v>84875014.269582897</v>
      </c>
    </row>
    <row r="71" spans="1:8" x14ac:dyDescent="0.25">
      <c r="A71" s="24" t="s">
        <v>68</v>
      </c>
      <c r="B71" s="106" t="s">
        <v>33</v>
      </c>
      <c r="C71" s="147">
        <v>175192545.49914089</v>
      </c>
      <c r="D71" s="147">
        <v>187436772.31909224</v>
      </c>
      <c r="E71" s="147">
        <v>197130352.45907104</v>
      </c>
      <c r="F71" s="147">
        <v>207656067.19906479</v>
      </c>
      <c r="G71" s="147">
        <v>217471427.49895829</v>
      </c>
      <c r="H71" s="147">
        <v>217404355.52891597</v>
      </c>
    </row>
    <row r="72" spans="1:8" x14ac:dyDescent="0.25">
      <c r="A72" s="24" t="s">
        <v>68</v>
      </c>
      <c r="B72" s="106" t="s">
        <v>35</v>
      </c>
      <c r="C72" s="147">
        <v>14460</v>
      </c>
      <c r="D72" s="147">
        <v>77712.659999992815</v>
      </c>
      <c r="E72" s="147">
        <v>0</v>
      </c>
      <c r="F72" s="147">
        <v>0</v>
      </c>
      <c r="G72" s="147">
        <v>0</v>
      </c>
      <c r="H72" s="147">
        <v>1472.5</v>
      </c>
    </row>
    <row r="73" spans="1:8" x14ac:dyDescent="0.25">
      <c r="A73" s="24" t="s">
        <v>68</v>
      </c>
      <c r="B73" s="106" t="s">
        <v>36</v>
      </c>
      <c r="C73" s="147">
        <v>1525316.5699930051</v>
      </c>
      <c r="D73" s="147">
        <v>1695154.4799919515</v>
      </c>
      <c r="E73" s="147">
        <v>1729850.2099934311</v>
      </c>
      <c r="F73" s="147">
        <v>1860615.2299925135</v>
      </c>
      <c r="G73" s="147">
        <v>2155539.5099922037</v>
      </c>
      <c r="H73" s="147">
        <v>1963022.3999925076</v>
      </c>
    </row>
    <row r="74" spans="1:8" x14ac:dyDescent="0.25">
      <c r="A74" s="24" t="s">
        <v>68</v>
      </c>
      <c r="B74" s="106" t="s">
        <v>37</v>
      </c>
      <c r="C74" s="147">
        <v>97200547.089573443</v>
      </c>
      <c r="D74" s="147">
        <v>114166987.5094706</v>
      </c>
      <c r="E74" s="147">
        <v>120184159.5395225</v>
      </c>
      <c r="F74" s="147">
        <v>131576912.38941737</v>
      </c>
      <c r="G74" s="147">
        <v>142388371.18936545</v>
      </c>
      <c r="H74" s="147">
        <v>154248462.62931764</v>
      </c>
    </row>
    <row r="75" spans="1:8" x14ac:dyDescent="0.25">
      <c r="A75" s="24" t="s">
        <v>68</v>
      </c>
      <c r="B75" s="106" t="s">
        <v>38</v>
      </c>
      <c r="C75" s="147">
        <v>96392477.984664768</v>
      </c>
      <c r="D75" s="147">
        <v>117013070.33964628</v>
      </c>
      <c r="E75" s="147">
        <v>135076872.45930064</v>
      </c>
      <c r="F75" s="147">
        <v>157566917.83901313</v>
      </c>
      <c r="G75" s="147">
        <v>188179996.95880985</v>
      </c>
      <c r="H75" s="147">
        <v>234145041.84854567</v>
      </c>
    </row>
    <row r="76" spans="1:8" x14ac:dyDescent="0.25">
      <c r="A76" s="24" t="s">
        <v>68</v>
      </c>
      <c r="B76" s="106" t="s">
        <v>39</v>
      </c>
      <c r="C76" s="147">
        <v>2052736.3699876904</v>
      </c>
      <c r="D76" s="147">
        <v>2574762.9899841598</v>
      </c>
      <c r="E76" s="147">
        <v>3136627.879982213</v>
      </c>
      <c r="F76" s="147">
        <v>3664649.4999835137</v>
      </c>
      <c r="G76" s="147">
        <v>4783040.4299796708</v>
      </c>
      <c r="H76" s="147">
        <v>6353404.459972864</v>
      </c>
    </row>
    <row r="77" spans="1:8" x14ac:dyDescent="0.25">
      <c r="A77" s="24" t="s">
        <v>68</v>
      </c>
      <c r="B77" s="106" t="s">
        <v>40</v>
      </c>
      <c r="C77" s="147">
        <v>27655659.959856991</v>
      </c>
      <c r="D77" s="147">
        <v>29344723.309849657</v>
      </c>
      <c r="E77" s="147">
        <v>29990977.429837801</v>
      </c>
      <c r="F77" s="147">
        <v>31240433.059830278</v>
      </c>
      <c r="G77" s="147">
        <v>34456119.699837677</v>
      </c>
      <c r="H77" s="147">
        <v>41983479.609804928</v>
      </c>
    </row>
    <row r="78" spans="1:8" x14ac:dyDescent="0.25">
      <c r="A78" s="24" t="s">
        <v>68</v>
      </c>
      <c r="B78" s="106" t="s">
        <v>41</v>
      </c>
      <c r="C78" s="147">
        <v>3972730.5299803666</v>
      </c>
      <c r="D78" s="147">
        <v>5444833.5699728141</v>
      </c>
      <c r="E78" s="147">
        <v>5817436.4099675827</v>
      </c>
      <c r="F78" s="147">
        <v>5571642.0799695859</v>
      </c>
      <c r="G78" s="147">
        <v>8720552.6199524663</v>
      </c>
      <c r="H78" s="147">
        <v>16649576.78990466</v>
      </c>
    </row>
    <row r="79" spans="1:8" x14ac:dyDescent="0.25">
      <c r="A79" s="24" t="s">
        <v>68</v>
      </c>
      <c r="B79" s="106" t="s">
        <v>42</v>
      </c>
      <c r="C79" s="147">
        <v>454236878.8781181</v>
      </c>
      <c r="D79" s="147">
        <v>474312723.36802739</v>
      </c>
      <c r="E79" s="147">
        <v>503768273.76784283</v>
      </c>
      <c r="F79" s="147">
        <v>525467491.44771296</v>
      </c>
      <c r="G79" s="147">
        <v>555282380.27758384</v>
      </c>
      <c r="H79" s="147">
        <v>583611308.31746602</v>
      </c>
    </row>
    <row r="80" spans="1:8" x14ac:dyDescent="0.25">
      <c r="A80" s="24" t="s">
        <v>68</v>
      </c>
      <c r="B80" s="106" t="s">
        <v>43</v>
      </c>
      <c r="C80" s="147">
        <v>4762337.0799935665</v>
      </c>
      <c r="D80" s="147">
        <v>2743879.549995672</v>
      </c>
      <c r="E80" s="147">
        <v>2284962.9199952204</v>
      </c>
      <c r="F80" s="147">
        <v>2321720.0899943677</v>
      </c>
      <c r="G80" s="147">
        <v>2087139.08999594</v>
      </c>
      <c r="H80" s="147">
        <v>2458510.8999945158</v>
      </c>
    </row>
    <row r="81" spans="1:8" x14ac:dyDescent="0.25">
      <c r="A81" s="24" t="s">
        <v>68</v>
      </c>
      <c r="B81" s="106" t="s">
        <v>45</v>
      </c>
      <c r="C81" s="147">
        <v>813130.1899930957</v>
      </c>
      <c r="D81" s="147">
        <v>888181.44999250595</v>
      </c>
      <c r="E81" s="147">
        <v>978332.28999168356</v>
      </c>
      <c r="F81" s="147">
        <v>1163038.9499901251</v>
      </c>
      <c r="G81" s="147">
        <v>1373240.8499883343</v>
      </c>
      <c r="H81" s="147">
        <v>1864266.6599841623</v>
      </c>
    </row>
    <row r="82" spans="1:8" x14ac:dyDescent="0.25">
      <c r="A82" s="24" t="s">
        <v>68</v>
      </c>
      <c r="B82" s="106" t="s">
        <v>46</v>
      </c>
      <c r="C82" s="147">
        <v>43516595.590000004</v>
      </c>
      <c r="D82" s="147">
        <v>44033987</v>
      </c>
      <c r="E82" s="147">
        <v>43595700</v>
      </c>
      <c r="F82" s="147">
        <v>44967865.5</v>
      </c>
      <c r="G82" s="147">
        <v>47330744</v>
      </c>
      <c r="H82" s="147">
        <v>50267714.00999999</v>
      </c>
    </row>
    <row r="83" spans="1:8" x14ac:dyDescent="0.25">
      <c r="A83" s="24" t="s">
        <v>68</v>
      </c>
      <c r="B83" s="106" t="s">
        <v>47</v>
      </c>
      <c r="C83" s="147">
        <v>42507293.709999993</v>
      </c>
      <c r="D83" s="147">
        <v>44993731.710000038</v>
      </c>
      <c r="E83" s="147">
        <v>43925517.140000001</v>
      </c>
      <c r="F83" s="147">
        <v>45756994.399999999</v>
      </c>
      <c r="G83" s="147">
        <v>44828224.939999998</v>
      </c>
      <c r="H83" s="147">
        <v>44495884</v>
      </c>
    </row>
    <row r="84" spans="1:8" x14ac:dyDescent="0.25">
      <c r="A84" s="24" t="s">
        <v>68</v>
      </c>
      <c r="B84" s="106" t="s">
        <v>48</v>
      </c>
      <c r="C84" s="147">
        <v>34732.799999948642</v>
      </c>
      <c r="D84" s="147">
        <v>27710.099999962313</v>
      </c>
      <c r="E84" s="147">
        <v>21351.599999963248</v>
      </c>
      <c r="F84" s="147">
        <v>15912.449999975388</v>
      </c>
      <c r="G84" s="147">
        <v>7804.3499999870546</v>
      </c>
      <c r="H84" s="147">
        <v>8537.3999999830867</v>
      </c>
    </row>
    <row r="85" spans="1:8" x14ac:dyDescent="0.25">
      <c r="A85" s="24" t="s">
        <v>68</v>
      </c>
      <c r="B85" s="106" t="s">
        <v>49</v>
      </c>
      <c r="C85" s="147">
        <v>317989.45999999595</v>
      </c>
      <c r="D85" s="147">
        <v>337350.11999983434</v>
      </c>
      <c r="E85" s="147">
        <v>251416.62999999436</v>
      </c>
      <c r="F85" s="147">
        <v>158513.00999998115</v>
      </c>
      <c r="G85" s="147">
        <v>58238.359999994733</v>
      </c>
      <c r="H85" s="147">
        <v>63558.679999995984</v>
      </c>
    </row>
    <row r="86" spans="1:8" x14ac:dyDescent="0.25">
      <c r="A86" s="24" t="s">
        <v>68</v>
      </c>
      <c r="B86" s="106" t="s">
        <v>51</v>
      </c>
      <c r="C86" s="147">
        <v>5672083.3299969025</v>
      </c>
      <c r="D86" s="147">
        <v>6037906.6299971445</v>
      </c>
      <c r="E86" s="147">
        <v>6971976.8899956644</v>
      </c>
      <c r="F86" s="147">
        <v>9020057.0999967959</v>
      </c>
      <c r="G86" s="147">
        <v>10694953.31999605</v>
      </c>
      <c r="H86" s="147">
        <v>11141278.489991898</v>
      </c>
    </row>
    <row r="87" spans="1:8" x14ac:dyDescent="0.25">
      <c r="A87" s="24" t="s">
        <v>68</v>
      </c>
      <c r="B87" s="106" t="s">
        <v>52</v>
      </c>
      <c r="C87" s="147">
        <v>424207.37999777275</v>
      </c>
      <c r="D87" s="147">
        <v>324476.67999836808</v>
      </c>
      <c r="E87" s="147">
        <v>423408.97999747848</v>
      </c>
      <c r="F87" s="147">
        <v>260648.87999871001</v>
      </c>
      <c r="G87" s="147">
        <v>430536.98999749537</v>
      </c>
      <c r="H87" s="147">
        <v>442605.28999771638</v>
      </c>
    </row>
    <row r="88" spans="1:8" x14ac:dyDescent="0.25">
      <c r="A88" s="24" t="s">
        <v>68</v>
      </c>
      <c r="B88" s="106" t="s">
        <v>53</v>
      </c>
      <c r="C88" s="147">
        <v>18557696.309923317</v>
      </c>
      <c r="D88" s="147">
        <v>16816494.71993804</v>
      </c>
      <c r="E88" s="147">
        <v>16791547.979977477</v>
      </c>
      <c r="F88" s="147">
        <v>15595938.419984378</v>
      </c>
      <c r="G88" s="147">
        <v>13178843.529980021</v>
      </c>
      <c r="H88" s="147">
        <v>20441567.26996991</v>
      </c>
    </row>
    <row r="89" spans="1:8" x14ac:dyDescent="0.25">
      <c r="A89" s="24" t="s">
        <v>68</v>
      </c>
      <c r="B89" s="106" t="s">
        <v>54</v>
      </c>
      <c r="C89" s="147">
        <v>25471595.639999997</v>
      </c>
      <c r="D89" s="147">
        <v>20555631.839999996</v>
      </c>
      <c r="E89" s="147">
        <v>16874542.629999995</v>
      </c>
      <c r="F89" s="147">
        <v>16700314.219999984</v>
      </c>
      <c r="G89" s="147">
        <v>18093154.169999983</v>
      </c>
      <c r="H89" s="147">
        <v>19120897.029999983</v>
      </c>
    </row>
    <row r="90" spans="1:8" x14ac:dyDescent="0.25">
      <c r="A90" s="24" t="s">
        <v>68</v>
      </c>
      <c r="B90" s="106" t="s">
        <v>55</v>
      </c>
      <c r="C90" s="147">
        <v>21557711.059916165</v>
      </c>
      <c r="D90" s="147">
        <v>25352589.179890998</v>
      </c>
      <c r="E90" s="147">
        <v>22244074.889910281</v>
      </c>
      <c r="F90" s="147">
        <v>24419129.529905513</v>
      </c>
      <c r="G90" s="147">
        <v>23833596.039909922</v>
      </c>
      <c r="H90" s="147">
        <v>24932020.209911343</v>
      </c>
    </row>
    <row r="91" spans="1:8" x14ac:dyDescent="0.25">
      <c r="A91" s="24" t="s">
        <v>68</v>
      </c>
      <c r="B91" s="106" t="s">
        <v>56</v>
      </c>
      <c r="C91" s="147">
        <v>68543107.029999986</v>
      </c>
      <c r="D91" s="147">
        <v>97717216.979999989</v>
      </c>
      <c r="E91" s="147">
        <v>128402099.12999992</v>
      </c>
      <c r="F91" s="147">
        <v>155728054.34</v>
      </c>
      <c r="G91" s="147">
        <v>166942832.24999997</v>
      </c>
      <c r="H91" s="147">
        <v>142642993.84999999</v>
      </c>
    </row>
    <row r="92" spans="1:8" x14ac:dyDescent="0.25">
      <c r="A92" s="24" t="s">
        <v>68</v>
      </c>
      <c r="B92" s="106" t="s">
        <v>57</v>
      </c>
      <c r="C92" s="147">
        <v>40780869.799873449</v>
      </c>
      <c r="D92" s="147">
        <v>44444211.499867104</v>
      </c>
      <c r="E92" s="147">
        <v>47018365.589859068</v>
      </c>
      <c r="F92" s="147">
        <v>49810084.219849847</v>
      </c>
      <c r="G92" s="147">
        <v>51766020.249833874</v>
      </c>
      <c r="H92" s="147">
        <v>47180413.319856361</v>
      </c>
    </row>
    <row r="93" spans="1:8" x14ac:dyDescent="0.25">
      <c r="A93" s="24" t="s">
        <v>68</v>
      </c>
      <c r="B93" s="106" t="s">
        <v>58</v>
      </c>
      <c r="C93" s="147">
        <v>3127227.1399872447</v>
      </c>
      <c r="D93" s="147">
        <v>3031061.2799901511</v>
      </c>
      <c r="E93" s="147">
        <v>2675807.9099873826</v>
      </c>
      <c r="F93" s="147">
        <v>1689201.7799912931</v>
      </c>
      <c r="G93" s="147">
        <v>933484.80999584869</v>
      </c>
      <c r="H93" s="147">
        <v>1115684.199995266</v>
      </c>
    </row>
    <row r="94" spans="1:8" x14ac:dyDescent="0.25">
      <c r="A94" s="24" t="s">
        <v>68</v>
      </c>
      <c r="B94" s="106" t="s">
        <v>59</v>
      </c>
      <c r="C94" s="147">
        <v>5510620.8399742683</v>
      </c>
      <c r="D94" s="147">
        <v>6505319.7799861757</v>
      </c>
      <c r="E94" s="147">
        <v>7315831.0899993852</v>
      </c>
      <c r="F94" s="147">
        <v>8982767.5499999523</v>
      </c>
      <c r="G94" s="147">
        <v>12732216.999999993</v>
      </c>
      <c r="H94" s="147">
        <v>25003226.650000021</v>
      </c>
    </row>
    <row r="95" spans="1:8" x14ac:dyDescent="0.25">
      <c r="A95" s="8" t="s">
        <v>60</v>
      </c>
      <c r="B95" s="8"/>
      <c r="C95" s="9">
        <v>1331487336.864126</v>
      </c>
      <c r="D95" s="9">
        <v>1454032494.4165764</v>
      </c>
      <c r="E95" s="9">
        <v>1293411050.2650738</v>
      </c>
      <c r="F95" s="9">
        <v>1426872547.9537597</v>
      </c>
      <c r="G95" s="9">
        <v>1521557631.9758096</v>
      </c>
      <c r="H95" s="9">
        <v>1515323034.7389097</v>
      </c>
    </row>
    <row r="96" spans="1:8" x14ac:dyDescent="0.25">
      <c r="A96" s="24" t="s">
        <v>60</v>
      </c>
      <c r="B96" s="106" t="s">
        <v>3</v>
      </c>
      <c r="C96" s="147">
        <v>633942766.07742572</v>
      </c>
      <c r="D96" s="147">
        <v>734552630.98642492</v>
      </c>
      <c r="E96" s="147">
        <v>612425902.59720075</v>
      </c>
      <c r="F96" s="147">
        <v>781253587.16659248</v>
      </c>
      <c r="G96" s="147">
        <v>866701153.94447494</v>
      </c>
      <c r="H96" s="147">
        <v>903120818.7149086</v>
      </c>
    </row>
    <row r="97" spans="1:8" x14ac:dyDescent="0.25">
      <c r="A97" s="24" t="s">
        <v>60</v>
      </c>
      <c r="B97" s="106" t="s">
        <v>9</v>
      </c>
      <c r="C97" s="147">
        <v>103560515.53948228</v>
      </c>
      <c r="D97" s="147">
        <v>108207302.20944212</v>
      </c>
      <c r="E97" s="147">
        <v>97452777.939518571</v>
      </c>
      <c r="F97" s="147">
        <v>88742526.589567989</v>
      </c>
      <c r="G97" s="147">
        <v>83621334.729606137</v>
      </c>
      <c r="H97" s="147">
        <v>79522245.9596176</v>
      </c>
    </row>
    <row r="98" spans="1:8" x14ac:dyDescent="0.25">
      <c r="A98" s="24" t="s">
        <v>60</v>
      </c>
      <c r="B98" s="106" t="s">
        <v>10</v>
      </c>
      <c r="C98" s="147">
        <v>19176378.929912232</v>
      </c>
      <c r="D98" s="147">
        <v>20385189.119904462</v>
      </c>
      <c r="E98" s="147">
        <v>19463986.109907255</v>
      </c>
      <c r="F98" s="147">
        <v>14383009.959929444</v>
      </c>
      <c r="G98" s="147">
        <v>13509071.499935128</v>
      </c>
      <c r="H98" s="147">
        <v>14605674.069925845</v>
      </c>
    </row>
    <row r="99" spans="1:8" x14ac:dyDescent="0.25">
      <c r="A99" s="24" t="s">
        <v>60</v>
      </c>
      <c r="B99" s="106" t="s">
        <v>11</v>
      </c>
      <c r="C99" s="147">
        <v>36551945.63981387</v>
      </c>
      <c r="D99" s="147">
        <v>38070737.529811032</v>
      </c>
      <c r="E99" s="147">
        <v>36235084.479809046</v>
      </c>
      <c r="F99" s="147">
        <v>20009206.179906406</v>
      </c>
      <c r="G99" s="147">
        <v>19014817.839900941</v>
      </c>
      <c r="H99" s="147">
        <v>14087936.859926956</v>
      </c>
    </row>
    <row r="100" spans="1:8" x14ac:dyDescent="0.25">
      <c r="A100" s="24" t="s">
        <v>60</v>
      </c>
      <c r="B100" s="106" t="s">
        <v>12</v>
      </c>
      <c r="C100" s="147">
        <v>2951340.8899851232</v>
      </c>
      <c r="D100" s="147">
        <v>3128899.8599862601</v>
      </c>
      <c r="E100" s="147">
        <v>2882156.9499880974</v>
      </c>
      <c r="F100" s="147">
        <v>1530403.229993498</v>
      </c>
      <c r="G100" s="147">
        <v>1088924.1599952937</v>
      </c>
      <c r="H100" s="147">
        <v>625146.45999766141</v>
      </c>
    </row>
    <row r="101" spans="1:8" x14ac:dyDescent="0.25">
      <c r="A101" s="24" t="s">
        <v>60</v>
      </c>
      <c r="B101" s="106" t="s">
        <v>13</v>
      </c>
      <c r="C101" s="147">
        <v>39704837.10979785</v>
      </c>
      <c r="D101" s="147">
        <v>41877552.059775665</v>
      </c>
      <c r="E101" s="147">
        <v>40700750.089789197</v>
      </c>
      <c r="F101" s="147">
        <v>28212451.219870839</v>
      </c>
      <c r="G101" s="147">
        <v>35452579.219937928</v>
      </c>
      <c r="H101" s="147">
        <v>31005121.129925609</v>
      </c>
    </row>
    <row r="102" spans="1:8" x14ac:dyDescent="0.25">
      <c r="A102" s="24" t="s">
        <v>60</v>
      </c>
      <c r="B102" s="106" t="s">
        <v>14</v>
      </c>
      <c r="C102" s="147">
        <v>5412092.4399776561</v>
      </c>
      <c r="D102" s="147">
        <v>5988555.3499777541</v>
      </c>
      <c r="E102" s="147">
        <v>6206698.2999735884</v>
      </c>
      <c r="F102" s="147">
        <v>4058759.439982296</v>
      </c>
      <c r="G102" s="147">
        <v>3455566.6399813481</v>
      </c>
      <c r="H102" s="147">
        <v>2133571.1099897861</v>
      </c>
    </row>
    <row r="103" spans="1:8" x14ac:dyDescent="0.25">
      <c r="A103" s="24" t="s">
        <v>60</v>
      </c>
      <c r="B103" s="106" t="s">
        <v>15</v>
      </c>
      <c r="C103" s="147">
        <v>13541985.689931627</v>
      </c>
      <c r="D103" s="147">
        <v>13448572.079931837</v>
      </c>
      <c r="E103" s="147">
        <v>13332576.859934228</v>
      </c>
      <c r="F103" s="147">
        <v>8865173.0599557217</v>
      </c>
      <c r="G103" s="147">
        <v>8523776.679958364</v>
      </c>
      <c r="H103" s="147">
        <v>2643986.7199875526</v>
      </c>
    </row>
    <row r="104" spans="1:8" x14ac:dyDescent="0.25">
      <c r="A104" s="24" t="s">
        <v>60</v>
      </c>
      <c r="B104" s="106" t="s">
        <v>16</v>
      </c>
      <c r="C104" s="147">
        <v>8559280.9499495272</v>
      </c>
      <c r="D104" s="147">
        <v>8857414.659953719</v>
      </c>
      <c r="E104" s="147">
        <v>9317999.1299725082</v>
      </c>
      <c r="F104" s="147">
        <v>6742321.7799795149</v>
      </c>
      <c r="G104" s="147">
        <v>6540969.3299672343</v>
      </c>
      <c r="H104" s="147">
        <v>5605006.3599618189</v>
      </c>
    </row>
    <row r="105" spans="1:8" x14ac:dyDescent="0.25">
      <c r="A105" s="24" t="s">
        <v>60</v>
      </c>
      <c r="B105" s="106" t="s">
        <v>17</v>
      </c>
      <c r="C105" s="147">
        <v>3841430.5199994966</v>
      </c>
      <c r="D105" s="147">
        <v>8991867.1299984138</v>
      </c>
      <c r="E105" s="147">
        <v>13125392.619998319</v>
      </c>
      <c r="F105" s="147">
        <v>14250012.099998459</v>
      </c>
      <c r="G105" s="147">
        <v>14105674.149998723</v>
      </c>
      <c r="H105" s="147">
        <v>14505969.129999276</v>
      </c>
    </row>
    <row r="106" spans="1:8" x14ac:dyDescent="0.25">
      <c r="A106" s="24" t="s">
        <v>60</v>
      </c>
      <c r="B106" s="106" t="s">
        <v>18</v>
      </c>
      <c r="C106" s="147">
        <v>2544871.929994307</v>
      </c>
      <c r="D106" s="147">
        <v>3052417.1699946551</v>
      </c>
      <c r="E106" s="147">
        <v>4143684.2799940249</v>
      </c>
      <c r="F106" s="147">
        <v>5177088.7299931264</v>
      </c>
      <c r="G106" s="147">
        <v>6218591.5699864859</v>
      </c>
      <c r="H106" s="147">
        <v>6154701.95998549</v>
      </c>
    </row>
    <row r="107" spans="1:8" x14ac:dyDescent="0.25">
      <c r="A107" s="24" t="s">
        <v>60</v>
      </c>
      <c r="B107" s="106" t="s">
        <v>19</v>
      </c>
      <c r="C107" s="147">
        <v>710235.04999489198</v>
      </c>
      <c r="D107" s="147">
        <v>820954.02999567008</v>
      </c>
      <c r="E107" s="147">
        <v>632441.15999632655</v>
      </c>
      <c r="F107" s="147">
        <v>391670.60999807296</v>
      </c>
      <c r="G107" s="147">
        <v>488336.87999758654</v>
      </c>
      <c r="H107" s="147">
        <v>1067885.7799951402</v>
      </c>
    </row>
    <row r="108" spans="1:8" x14ac:dyDescent="0.25">
      <c r="A108" s="24" t="s">
        <v>60</v>
      </c>
      <c r="B108" s="106" t="s">
        <v>20</v>
      </c>
      <c r="C108" s="147">
        <v>103355503.78942849</v>
      </c>
      <c r="D108" s="147">
        <v>108161183.60939793</v>
      </c>
      <c r="E108" s="147">
        <v>112536699.5493719</v>
      </c>
      <c r="F108" s="147">
        <v>110987435.73936598</v>
      </c>
      <c r="G108" s="147">
        <v>110521696.44938003</v>
      </c>
      <c r="H108" s="147">
        <v>115802032.57934722</v>
      </c>
    </row>
    <row r="109" spans="1:8" x14ac:dyDescent="0.25">
      <c r="A109" s="24" t="s">
        <v>60</v>
      </c>
      <c r="B109" s="106" t="s">
        <v>21</v>
      </c>
      <c r="C109" s="147">
        <v>291261.49999827443</v>
      </c>
      <c r="D109" s="147">
        <v>278692.09999823768</v>
      </c>
      <c r="E109" s="147">
        <v>284261.58999832062</v>
      </c>
      <c r="F109" s="147">
        <v>190409.90999880913</v>
      </c>
      <c r="G109" s="147">
        <v>126517.65999925393</v>
      </c>
      <c r="H109" s="147">
        <v>97877.579999415218</v>
      </c>
    </row>
    <row r="110" spans="1:8" x14ac:dyDescent="0.25">
      <c r="A110" s="24" t="s">
        <v>60</v>
      </c>
      <c r="B110" s="106" t="s">
        <v>22</v>
      </c>
      <c r="C110" s="147">
        <v>144285.83999935535</v>
      </c>
      <c r="D110" s="147">
        <v>176357.64999909696</v>
      </c>
      <c r="E110" s="147">
        <v>166315.04999900423</v>
      </c>
      <c r="F110" s="147">
        <v>136829.22999901883</v>
      </c>
      <c r="G110" s="147">
        <v>117335.15999950677</v>
      </c>
      <c r="H110" s="147">
        <v>62053.679999612272</v>
      </c>
    </row>
    <row r="111" spans="1:8" x14ac:dyDescent="0.25">
      <c r="A111" s="24" t="s">
        <v>60</v>
      </c>
      <c r="B111" s="106" t="s">
        <v>23</v>
      </c>
      <c r="C111" s="147">
        <v>7308571.91997365</v>
      </c>
      <c r="D111" s="147">
        <v>8022148.5999677181</v>
      </c>
      <c r="E111" s="147">
        <v>9266989.2399621755</v>
      </c>
      <c r="F111" s="147">
        <v>10037232.089962875</v>
      </c>
      <c r="G111" s="147">
        <v>9605081.1799628604</v>
      </c>
      <c r="H111" s="147">
        <v>5282485.8399793487</v>
      </c>
    </row>
    <row r="112" spans="1:8" x14ac:dyDescent="0.25">
      <c r="A112" s="24" t="s">
        <v>60</v>
      </c>
      <c r="B112" s="106" t="s">
        <v>24</v>
      </c>
      <c r="C112" s="147">
        <v>730508.38999995985</v>
      </c>
      <c r="D112" s="147">
        <v>739871.79999995232</v>
      </c>
      <c r="E112" s="147">
        <v>767839.78999981261</v>
      </c>
      <c r="F112" s="147">
        <v>596646.60999775794</v>
      </c>
      <c r="G112" s="147">
        <v>572903.50999723922</v>
      </c>
      <c r="H112" s="147">
        <v>511429.7799975861</v>
      </c>
    </row>
    <row r="113" spans="1:8" x14ac:dyDescent="0.25">
      <c r="A113" s="24" t="s">
        <v>60</v>
      </c>
      <c r="B113" s="106" t="s">
        <v>25</v>
      </c>
      <c r="C113" s="195" t="s">
        <v>93</v>
      </c>
      <c r="D113" s="195"/>
      <c r="E113" s="195"/>
      <c r="F113" s="195"/>
      <c r="G113" s="147">
        <v>1237654.839995469</v>
      </c>
      <c r="H113" s="147">
        <v>1201370.7474969437</v>
      </c>
    </row>
    <row r="114" spans="1:8" x14ac:dyDescent="0.25">
      <c r="A114" s="24" t="s">
        <v>60</v>
      </c>
      <c r="B114" s="106" t="s">
        <v>26</v>
      </c>
      <c r="C114" s="195" t="s">
        <v>93</v>
      </c>
      <c r="D114" s="195"/>
      <c r="E114" s="195"/>
      <c r="F114" s="147">
        <v>3478078.4742673035</v>
      </c>
      <c r="G114" s="147">
        <v>2972381.5481803981</v>
      </c>
      <c r="H114" s="147">
        <v>1562915.625411256</v>
      </c>
    </row>
    <row r="115" spans="1:8" x14ac:dyDescent="0.25">
      <c r="A115" s="24" t="s">
        <v>60</v>
      </c>
      <c r="B115" s="106" t="s">
        <v>27</v>
      </c>
      <c r="C115" s="195" t="s">
        <v>93</v>
      </c>
      <c r="D115" s="195"/>
      <c r="E115" s="195"/>
      <c r="F115" s="147">
        <v>20276.199999999997</v>
      </c>
      <c r="G115" s="147">
        <v>736164.30000000075</v>
      </c>
      <c r="H115" s="147">
        <v>10070.400000000001</v>
      </c>
    </row>
    <row r="116" spans="1:8" x14ac:dyDescent="0.25">
      <c r="A116" s="24" t="s">
        <v>60</v>
      </c>
      <c r="B116" s="106" t="s">
        <v>28</v>
      </c>
      <c r="C116" s="195" t="s">
        <v>93</v>
      </c>
      <c r="D116" s="195"/>
      <c r="E116" s="195"/>
      <c r="F116" s="147">
        <v>22652.855342538089</v>
      </c>
      <c r="G116" s="147">
        <v>16978.580825595629</v>
      </c>
      <c r="H116" s="147">
        <v>9570.6700858625318</v>
      </c>
    </row>
    <row r="117" spans="1:8" x14ac:dyDescent="0.25">
      <c r="A117" s="24" t="s">
        <v>60</v>
      </c>
      <c r="B117" s="106" t="s">
        <v>32</v>
      </c>
      <c r="C117" s="147">
        <v>1619584.879991882</v>
      </c>
      <c r="D117" s="147">
        <v>1412133.6699946898</v>
      </c>
      <c r="E117" s="147">
        <v>1489252.6899947489</v>
      </c>
      <c r="F117" s="147">
        <v>2500145.7899915799</v>
      </c>
      <c r="G117" s="147">
        <v>3648220.5899881274</v>
      </c>
      <c r="H117" s="147">
        <v>1670184.0299941897</v>
      </c>
    </row>
    <row r="118" spans="1:8" x14ac:dyDescent="0.25">
      <c r="A118" s="24" t="s">
        <v>60</v>
      </c>
      <c r="B118" s="106" t="s">
        <v>33</v>
      </c>
      <c r="C118" s="147">
        <v>3172353.2599852681</v>
      </c>
      <c r="D118" s="147">
        <v>4201970.3999799052</v>
      </c>
      <c r="E118" s="147">
        <v>4093730.9099931265</v>
      </c>
      <c r="F118" s="147">
        <v>5365830.4499824941</v>
      </c>
      <c r="G118" s="147">
        <v>4736273.0599772865</v>
      </c>
      <c r="H118" s="147">
        <v>3229854.9599833642</v>
      </c>
    </row>
    <row r="119" spans="1:8" x14ac:dyDescent="0.25">
      <c r="A119" s="24" t="s">
        <v>60</v>
      </c>
      <c r="B119" s="106" t="s">
        <v>36</v>
      </c>
      <c r="C119" s="147">
        <v>0</v>
      </c>
      <c r="D119" s="147">
        <v>0</v>
      </c>
      <c r="E119" s="147">
        <v>0</v>
      </c>
      <c r="F119" s="147">
        <v>2803.1999999918044</v>
      </c>
      <c r="G119" s="147">
        <v>2834.7999999821191</v>
      </c>
      <c r="H119" s="147">
        <v>0</v>
      </c>
    </row>
    <row r="120" spans="1:8" x14ac:dyDescent="0.25">
      <c r="A120" s="24" t="s">
        <v>60</v>
      </c>
      <c r="B120" s="106" t="s">
        <v>37</v>
      </c>
      <c r="C120" s="147">
        <v>7370563.4899732675</v>
      </c>
      <c r="D120" s="147">
        <v>9871070.4899598062</v>
      </c>
      <c r="E120" s="147">
        <v>11458943.869960122</v>
      </c>
      <c r="F120" s="147">
        <v>14199418.309946252</v>
      </c>
      <c r="G120" s="147">
        <v>14557021.429945264</v>
      </c>
      <c r="H120" s="147">
        <v>6530766.919974545</v>
      </c>
    </row>
    <row r="121" spans="1:8" x14ac:dyDescent="0.25">
      <c r="A121" s="24" t="s">
        <v>60</v>
      </c>
      <c r="B121" s="106" t="s">
        <v>38</v>
      </c>
      <c r="C121" s="147">
        <v>20499732.859919354</v>
      </c>
      <c r="D121" s="147">
        <v>26815574.842401296</v>
      </c>
      <c r="E121" s="147">
        <v>33657830.479836889</v>
      </c>
      <c r="F121" s="147">
        <v>38833743.239794552</v>
      </c>
      <c r="G121" s="147">
        <v>37604630.509798095</v>
      </c>
      <c r="H121" s="147">
        <v>15800654.459913446</v>
      </c>
    </row>
    <row r="122" spans="1:8" x14ac:dyDescent="0.25">
      <c r="A122" s="24" t="s">
        <v>60</v>
      </c>
      <c r="B122" s="106" t="s">
        <v>39</v>
      </c>
      <c r="C122" s="147">
        <v>677812.8199960246</v>
      </c>
      <c r="D122" s="147">
        <v>920876.079994053</v>
      </c>
      <c r="E122" s="147">
        <v>1144691.169993615</v>
      </c>
      <c r="F122" s="147">
        <v>1244870.4999938516</v>
      </c>
      <c r="G122" s="147">
        <v>1218820.4699942763</v>
      </c>
      <c r="H122" s="147">
        <v>511138.9799976825</v>
      </c>
    </row>
    <row r="123" spans="1:8" x14ac:dyDescent="0.25">
      <c r="A123" s="24" t="s">
        <v>60</v>
      </c>
      <c r="B123" s="106" t="s">
        <v>40</v>
      </c>
      <c r="C123" s="147">
        <v>6902497.2399699604</v>
      </c>
      <c r="D123" s="147">
        <v>7887724.859964435</v>
      </c>
      <c r="E123" s="147">
        <v>7980769.6599640129</v>
      </c>
      <c r="F123" s="147">
        <v>8776074.6599580385</v>
      </c>
      <c r="G123" s="147">
        <v>7598599.0799661009</v>
      </c>
      <c r="H123" s="147">
        <v>3601064.8299844782</v>
      </c>
    </row>
    <row r="124" spans="1:8" x14ac:dyDescent="0.25">
      <c r="A124" s="24" t="s">
        <v>60</v>
      </c>
      <c r="B124" s="106" t="s">
        <v>41</v>
      </c>
      <c r="C124" s="147">
        <v>5171317.1299784388</v>
      </c>
      <c r="D124" s="147">
        <v>7379056.8499675887</v>
      </c>
      <c r="E124" s="147">
        <v>10150557.979943616</v>
      </c>
      <c r="F124" s="147">
        <v>11800345.509932576</v>
      </c>
      <c r="G124" s="147">
        <v>11469038.849934228</v>
      </c>
      <c r="H124" s="147">
        <v>3977784.1399758486</v>
      </c>
    </row>
    <row r="125" spans="1:8" x14ac:dyDescent="0.25">
      <c r="A125" s="24" t="s">
        <v>60</v>
      </c>
      <c r="B125" s="106" t="s">
        <v>42</v>
      </c>
      <c r="C125" s="147">
        <v>2441466.5599914673</v>
      </c>
      <c r="D125" s="147">
        <v>2604149.7299901061</v>
      </c>
      <c r="E125" s="147">
        <v>3001784.6999890488</v>
      </c>
      <c r="F125" s="147">
        <v>2862644.7899894975</v>
      </c>
      <c r="G125" s="147">
        <v>2692004.4499893282</v>
      </c>
      <c r="H125" s="147">
        <v>1058228.6099956967</v>
      </c>
    </row>
    <row r="126" spans="1:8" x14ac:dyDescent="0.25">
      <c r="A126" s="24" t="s">
        <v>60</v>
      </c>
      <c r="B126" s="106" t="s">
        <v>43</v>
      </c>
      <c r="C126" s="147">
        <v>781366.59999897738</v>
      </c>
      <c r="D126" s="147">
        <v>229901.26999967179</v>
      </c>
      <c r="E126" s="147">
        <v>255430.10999946581</v>
      </c>
      <c r="F126" s="147">
        <v>336782.31999930431</v>
      </c>
      <c r="G126" s="147">
        <v>298626.4699994098</v>
      </c>
      <c r="H126" s="147">
        <v>121986.7199997916</v>
      </c>
    </row>
    <row r="127" spans="1:8" x14ac:dyDescent="0.25">
      <c r="A127" s="24" t="s">
        <v>60</v>
      </c>
      <c r="B127" s="106" t="s">
        <v>45</v>
      </c>
      <c r="C127" s="147">
        <v>306376.43999739701</v>
      </c>
      <c r="D127" s="147">
        <v>302110.73999744427</v>
      </c>
      <c r="E127" s="147">
        <v>375307.88999681087</v>
      </c>
      <c r="F127" s="147">
        <v>414978.23999647429</v>
      </c>
      <c r="G127" s="147">
        <v>422363.19999641186</v>
      </c>
      <c r="H127" s="147">
        <v>182160.78999845311</v>
      </c>
    </row>
    <row r="128" spans="1:8" x14ac:dyDescent="0.25">
      <c r="A128" s="24" t="s">
        <v>60</v>
      </c>
      <c r="B128" s="106" t="s">
        <v>46</v>
      </c>
      <c r="C128" s="147">
        <v>5328744</v>
      </c>
      <c r="D128" s="147">
        <v>5502294.5</v>
      </c>
      <c r="E128" s="147">
        <v>4046314.5</v>
      </c>
      <c r="F128" s="147">
        <v>2835201</v>
      </c>
      <c r="G128" s="147">
        <v>2874832.5</v>
      </c>
      <c r="H128" s="147">
        <v>1773944</v>
      </c>
    </row>
    <row r="129" spans="1:8" x14ac:dyDescent="0.25">
      <c r="A129" s="24" t="s">
        <v>60</v>
      </c>
      <c r="B129" s="106" t="s">
        <v>47</v>
      </c>
      <c r="C129" s="147">
        <v>19162172.709999967</v>
      </c>
      <c r="D129" s="147">
        <v>23194199.79000004</v>
      </c>
      <c r="E129" s="147">
        <v>24009216.5</v>
      </c>
      <c r="F129" s="147">
        <v>25871555.109999999</v>
      </c>
      <c r="G129" s="147">
        <v>25839150.5</v>
      </c>
      <c r="H129" s="147">
        <v>27232696.75</v>
      </c>
    </row>
    <row r="130" spans="1:8" x14ac:dyDescent="0.25">
      <c r="A130" s="24" t="s">
        <v>60</v>
      </c>
      <c r="B130" s="106" t="s">
        <v>48</v>
      </c>
      <c r="C130" s="147">
        <v>606248.54999910947</v>
      </c>
      <c r="D130" s="147">
        <v>585009.19999918889</v>
      </c>
      <c r="E130" s="147">
        <v>720555.66999885987</v>
      </c>
      <c r="F130" s="147">
        <v>285674.84999957803</v>
      </c>
      <c r="G130" s="147">
        <v>101703.59999983478</v>
      </c>
      <c r="H130" s="147">
        <v>114642.23999980684</v>
      </c>
    </row>
    <row r="131" spans="1:8" x14ac:dyDescent="0.25">
      <c r="A131" s="24" t="s">
        <v>60</v>
      </c>
      <c r="B131" s="106" t="s">
        <v>49</v>
      </c>
      <c r="C131" s="147">
        <v>330185.68999999686</v>
      </c>
      <c r="D131" s="147">
        <v>343719.5599999465</v>
      </c>
      <c r="E131" s="147">
        <v>336868.52999997599</v>
      </c>
      <c r="F131" s="147">
        <v>207830.59999998196</v>
      </c>
      <c r="G131" s="147">
        <v>74464.059999982361</v>
      </c>
      <c r="H131" s="147">
        <v>101859.79999998304</v>
      </c>
    </row>
    <row r="132" spans="1:8" x14ac:dyDescent="0.25">
      <c r="A132" s="24" t="s">
        <v>60</v>
      </c>
      <c r="B132" s="106" t="s">
        <v>51</v>
      </c>
      <c r="C132" s="147">
        <v>586964.9699974882</v>
      </c>
      <c r="D132" s="147">
        <v>798374.05999721587</v>
      </c>
      <c r="E132" s="147">
        <v>998985.22999637586</v>
      </c>
      <c r="F132" s="147">
        <v>776893.92999631888</v>
      </c>
      <c r="G132" s="147">
        <v>1023651.9999945832</v>
      </c>
      <c r="H132" s="147">
        <v>1340885.3899933549</v>
      </c>
    </row>
    <row r="133" spans="1:8" x14ac:dyDescent="0.25">
      <c r="A133" s="24" t="s">
        <v>60</v>
      </c>
      <c r="B133" s="106" t="s">
        <v>52</v>
      </c>
      <c r="C133" s="147">
        <v>464131.70999786077</v>
      </c>
      <c r="D133" s="147">
        <v>448530.48999778193</v>
      </c>
      <c r="E133" s="147">
        <v>372552.10999776056</v>
      </c>
      <c r="F133" s="147">
        <v>474838.47999740392</v>
      </c>
      <c r="G133" s="147">
        <v>953952.10999545467</v>
      </c>
      <c r="H133" s="147">
        <v>798382.40999517776</v>
      </c>
    </row>
    <row r="134" spans="1:8" x14ac:dyDescent="0.25">
      <c r="A134" s="24" t="s">
        <v>60</v>
      </c>
      <c r="B134" s="106" t="s">
        <v>53</v>
      </c>
      <c r="C134" s="147">
        <v>34509387.799855046</v>
      </c>
      <c r="D134" s="147">
        <v>35613340.099861823</v>
      </c>
      <c r="E134" s="147">
        <v>33700960.569934659</v>
      </c>
      <c r="F134" s="147">
        <v>36861090.009943627</v>
      </c>
      <c r="G134" s="147">
        <v>29189722.169958506</v>
      </c>
      <c r="H134" s="147">
        <v>34620686.449948072</v>
      </c>
    </row>
    <row r="135" spans="1:8" x14ac:dyDescent="0.25">
      <c r="A135" s="24" t="s">
        <v>60</v>
      </c>
      <c r="B135" s="106" t="s">
        <v>54</v>
      </c>
      <c r="C135" s="147">
        <v>123615387.15999988</v>
      </c>
      <c r="D135" s="147">
        <v>88835532.659999982</v>
      </c>
      <c r="E135" s="147">
        <v>63464665.93</v>
      </c>
      <c r="F135" s="147">
        <v>57513638.159999952</v>
      </c>
      <c r="G135" s="147">
        <v>66778317.699999958</v>
      </c>
      <c r="H135" s="147">
        <v>74653441.639999986</v>
      </c>
    </row>
    <row r="136" spans="1:8" x14ac:dyDescent="0.25">
      <c r="A136" s="24" t="s">
        <v>60</v>
      </c>
      <c r="B136" s="106" t="s">
        <v>55</v>
      </c>
      <c r="C136" s="147">
        <v>100822030.34962048</v>
      </c>
      <c r="D136" s="147">
        <v>114092205.67952655</v>
      </c>
      <c r="E136" s="147">
        <v>93220018.109624386</v>
      </c>
      <c r="F136" s="147">
        <v>95726242.009641796</v>
      </c>
      <c r="G136" s="147">
        <v>101171220.32962231</v>
      </c>
      <c r="H136" s="147">
        <v>117501040.17958079</v>
      </c>
    </row>
    <row r="137" spans="1:8" x14ac:dyDescent="0.25">
      <c r="A137" s="24" t="s">
        <v>60</v>
      </c>
      <c r="B137" s="106" t="s">
        <v>56</v>
      </c>
      <c r="C137" s="147">
        <v>3989285.699999989</v>
      </c>
      <c r="D137" s="147">
        <v>5227994.2599999988</v>
      </c>
      <c r="E137" s="147">
        <v>4105817.9399999944</v>
      </c>
      <c r="F137" s="147">
        <v>2860009.4799999977</v>
      </c>
      <c r="G137" s="147">
        <v>1805397.1299999843</v>
      </c>
      <c r="H137" s="147">
        <v>573321.19999999099</v>
      </c>
    </row>
    <row r="138" spans="1:8" x14ac:dyDescent="0.25">
      <c r="A138" s="24" t="s">
        <v>60</v>
      </c>
      <c r="B138" s="106" t="s">
        <v>57</v>
      </c>
      <c r="C138" s="147">
        <v>3590487.9899925706</v>
      </c>
      <c r="D138" s="147">
        <v>4602399.0999913402</v>
      </c>
      <c r="E138" s="147">
        <v>5204070.7499907194</v>
      </c>
      <c r="F138" s="147">
        <v>4723340.0699898237</v>
      </c>
      <c r="G138" s="147">
        <v>3992718.5999884647</v>
      </c>
      <c r="H138" s="147">
        <v>4277422.169990249</v>
      </c>
    </row>
    <row r="139" spans="1:8" x14ac:dyDescent="0.25">
      <c r="A139" s="24" t="s">
        <v>60</v>
      </c>
      <c r="B139" s="106" t="s">
        <v>58</v>
      </c>
      <c r="C139" s="147">
        <v>4442881.7499828152</v>
      </c>
      <c r="D139" s="147">
        <v>4515871.5199856916</v>
      </c>
      <c r="E139" s="147">
        <v>4389151.8399795154</v>
      </c>
      <c r="F139" s="147">
        <v>3936944.7399808848</v>
      </c>
      <c r="G139" s="147">
        <v>4025551.9999814346</v>
      </c>
      <c r="H139" s="147">
        <v>2788869.4599874341</v>
      </c>
    </row>
    <row r="140" spans="1:8" x14ac:dyDescent="0.25">
      <c r="A140" s="24" t="s">
        <v>60</v>
      </c>
      <c r="B140" s="106" t="s">
        <v>59</v>
      </c>
      <c r="C140" s="147">
        <v>2768544.9999850658</v>
      </c>
      <c r="D140" s="147">
        <v>3888108.6199928713</v>
      </c>
      <c r="E140" s="147">
        <v>6292017.3899994548</v>
      </c>
      <c r="F140" s="147">
        <v>9375881.3300000168</v>
      </c>
      <c r="G140" s="147">
        <v>14851006.489999941</v>
      </c>
      <c r="H140" s="147">
        <v>13244147.449999999</v>
      </c>
    </row>
    <row r="141" spans="1:8" x14ac:dyDescent="0.25">
      <c r="A141" s="8" t="s">
        <v>61</v>
      </c>
      <c r="B141" s="8"/>
      <c r="C141" s="9">
        <v>442971613.30806071</v>
      </c>
      <c r="D141" s="9">
        <v>593559325.76702642</v>
      </c>
      <c r="E141" s="9">
        <v>519082632.09787667</v>
      </c>
      <c r="F141" s="9">
        <v>615036312.36534286</v>
      </c>
      <c r="G141" s="9">
        <v>652422916.6762619</v>
      </c>
      <c r="H141" s="9">
        <v>681409257.3372376</v>
      </c>
    </row>
    <row r="142" spans="1:8" x14ac:dyDescent="0.25">
      <c r="A142" s="24" t="s">
        <v>61</v>
      </c>
      <c r="B142" s="106" t="s">
        <v>3</v>
      </c>
      <c r="C142" s="147">
        <v>327702739.29851538</v>
      </c>
      <c r="D142" s="147">
        <v>452959923.84751248</v>
      </c>
      <c r="E142" s="147">
        <v>364790805.08838391</v>
      </c>
      <c r="F142" s="147">
        <v>479677537.46774966</v>
      </c>
      <c r="G142" s="147">
        <v>511762601.61731696</v>
      </c>
      <c r="H142" s="147">
        <v>559707777.54734659</v>
      </c>
    </row>
    <row r="143" spans="1:8" x14ac:dyDescent="0.25">
      <c r="A143" s="24" t="s">
        <v>61</v>
      </c>
      <c r="B143" s="106" t="s">
        <v>5</v>
      </c>
      <c r="C143" s="147">
        <v>0</v>
      </c>
      <c r="D143" s="147">
        <v>0</v>
      </c>
      <c r="E143" s="147">
        <v>0</v>
      </c>
      <c r="F143" s="147">
        <v>0</v>
      </c>
      <c r="G143" s="147">
        <v>10597.569999929518</v>
      </c>
      <c r="H143" s="147">
        <v>1131289.1199923621</v>
      </c>
    </row>
    <row r="144" spans="1:8" x14ac:dyDescent="0.25">
      <c r="A144" s="24" t="s">
        <v>61</v>
      </c>
      <c r="B144" s="106" t="s">
        <v>6</v>
      </c>
      <c r="C144" s="147">
        <v>0</v>
      </c>
      <c r="D144" s="147">
        <v>0</v>
      </c>
      <c r="E144" s="147">
        <v>0</v>
      </c>
      <c r="F144" s="147">
        <v>0</v>
      </c>
      <c r="G144" s="147">
        <v>43081.359999656677</v>
      </c>
      <c r="H144" s="147">
        <v>5228.139999985694</v>
      </c>
    </row>
    <row r="145" spans="1:8" x14ac:dyDescent="0.25">
      <c r="A145" s="24" t="s">
        <v>61</v>
      </c>
      <c r="B145" s="106" t="s">
        <v>9</v>
      </c>
      <c r="C145" s="147">
        <v>26859421.119868524</v>
      </c>
      <c r="D145" s="147">
        <v>31228859.099851958</v>
      </c>
      <c r="E145" s="147">
        <v>28966167.519857623</v>
      </c>
      <c r="F145" s="147">
        <v>22026552.469884124</v>
      </c>
      <c r="G145" s="147">
        <v>24375198.749872942</v>
      </c>
      <c r="H145" s="147">
        <v>23075694.879879195</v>
      </c>
    </row>
    <row r="146" spans="1:8" x14ac:dyDescent="0.25">
      <c r="A146" s="24" t="s">
        <v>61</v>
      </c>
      <c r="B146" s="106" t="s">
        <v>10</v>
      </c>
      <c r="C146" s="147">
        <v>19510629.539907794</v>
      </c>
      <c r="D146" s="147">
        <v>21400488.709895179</v>
      </c>
      <c r="E146" s="147">
        <v>20312853.539901681</v>
      </c>
      <c r="F146" s="147">
        <v>18905331.789903976</v>
      </c>
      <c r="G146" s="147">
        <v>16153604.839919548</v>
      </c>
      <c r="H146" s="147">
        <v>15118408.739922848</v>
      </c>
    </row>
    <row r="147" spans="1:8" x14ac:dyDescent="0.25">
      <c r="A147" s="24" t="s">
        <v>61</v>
      </c>
      <c r="B147" s="106" t="s">
        <v>11</v>
      </c>
      <c r="C147" s="147">
        <v>19910788.699898455</v>
      </c>
      <c r="D147" s="147">
        <v>21344151.759891212</v>
      </c>
      <c r="E147" s="147">
        <v>21316427.099889256</v>
      </c>
      <c r="F147" s="147">
        <v>7959153.6899602013</v>
      </c>
      <c r="G147" s="147">
        <v>8192139.1699585393</v>
      </c>
      <c r="H147" s="147">
        <v>7050307.0999635691</v>
      </c>
    </row>
    <row r="148" spans="1:8" x14ac:dyDescent="0.25">
      <c r="A148" s="24" t="s">
        <v>61</v>
      </c>
      <c r="B148" s="106" t="s">
        <v>12</v>
      </c>
      <c r="C148" s="147">
        <v>4296780.4199787602</v>
      </c>
      <c r="D148" s="147">
        <v>5163075.3999738311</v>
      </c>
      <c r="E148" s="147">
        <v>5042376.8399763508</v>
      </c>
      <c r="F148" s="147">
        <v>3296169.2899837354</v>
      </c>
      <c r="G148" s="147">
        <v>2560484.3699869872</v>
      </c>
      <c r="H148" s="147">
        <v>1368345.5099946675</v>
      </c>
    </row>
    <row r="149" spans="1:8" x14ac:dyDescent="0.25">
      <c r="A149" s="24" t="s">
        <v>61</v>
      </c>
      <c r="B149" s="106" t="s">
        <v>13</v>
      </c>
      <c r="C149" s="147">
        <v>17576578.159921419</v>
      </c>
      <c r="D149" s="147">
        <v>18703857.339908849</v>
      </c>
      <c r="E149" s="147">
        <v>19183549.839896128</v>
      </c>
      <c r="F149" s="147">
        <v>12791903.309931727</v>
      </c>
      <c r="G149" s="147">
        <v>13403411.829938827</v>
      </c>
      <c r="H149" s="147">
        <v>10907364.759953577</v>
      </c>
    </row>
    <row r="150" spans="1:8" x14ac:dyDescent="0.25">
      <c r="A150" s="24" t="s">
        <v>61</v>
      </c>
      <c r="B150" s="106" t="s">
        <v>14</v>
      </c>
      <c r="C150" s="147">
        <v>1172825.7599952812</v>
      </c>
      <c r="D150" s="147">
        <v>1320634.0899947751</v>
      </c>
      <c r="E150" s="147">
        <v>1404023.4199929191</v>
      </c>
      <c r="F150" s="147">
        <v>888069.07999519364</v>
      </c>
      <c r="G150" s="147">
        <v>946974.28999488719</v>
      </c>
      <c r="H150" s="147">
        <v>675282.06999633939</v>
      </c>
    </row>
    <row r="151" spans="1:8" x14ac:dyDescent="0.25">
      <c r="A151" s="24" t="s">
        <v>61</v>
      </c>
      <c r="B151" s="106" t="s">
        <v>15</v>
      </c>
      <c r="C151" s="147">
        <v>2550127.2899862714</v>
      </c>
      <c r="D151" s="147">
        <v>2678536.6699871095</v>
      </c>
      <c r="E151" s="147">
        <v>2773949.2899863622</v>
      </c>
      <c r="F151" s="147">
        <v>1373733.0999934983</v>
      </c>
      <c r="G151" s="147">
        <v>1210435.8599942541</v>
      </c>
      <c r="H151" s="147">
        <v>1118511.4099951722</v>
      </c>
    </row>
    <row r="152" spans="1:8" x14ac:dyDescent="0.25">
      <c r="A152" s="24" t="s">
        <v>61</v>
      </c>
      <c r="B152" s="106" t="s">
        <v>16</v>
      </c>
      <c r="C152" s="147">
        <v>25435.449999857465</v>
      </c>
      <c r="D152" s="147">
        <v>20635.499999930325</v>
      </c>
      <c r="E152" s="147">
        <v>14878.659999900045</v>
      </c>
      <c r="F152" s="147">
        <v>9415.3999999647167</v>
      </c>
      <c r="G152" s="147">
        <v>14611.319999940464</v>
      </c>
      <c r="H152" s="147">
        <v>8997.399999970452</v>
      </c>
    </row>
    <row r="153" spans="1:8" x14ac:dyDescent="0.25">
      <c r="A153" s="24" t="s">
        <v>61</v>
      </c>
      <c r="B153" s="106" t="s">
        <v>18</v>
      </c>
      <c r="C153" s="147">
        <v>79.459999999962747</v>
      </c>
      <c r="D153" s="147">
        <v>261.5</v>
      </c>
      <c r="E153" s="147">
        <v>185.5</v>
      </c>
      <c r="F153" s="147">
        <v>111.55999999959022</v>
      </c>
      <c r="G153" s="147">
        <v>0</v>
      </c>
      <c r="H153" s="147">
        <v>982.91999999363873</v>
      </c>
    </row>
    <row r="154" spans="1:8" x14ac:dyDescent="0.25">
      <c r="A154" s="24" t="s">
        <v>61</v>
      </c>
      <c r="B154" s="106" t="s">
        <v>19</v>
      </c>
      <c r="C154" s="147">
        <v>216339.10999853391</v>
      </c>
      <c r="D154" s="147">
        <v>217746.40999888256</v>
      </c>
      <c r="E154" s="147">
        <v>185811.43999909743</v>
      </c>
      <c r="F154" s="147">
        <v>134888.67999931515</v>
      </c>
      <c r="G154" s="147">
        <v>146738.39999939036</v>
      </c>
      <c r="H154" s="147">
        <v>488633.3599983388</v>
      </c>
    </row>
    <row r="155" spans="1:8" x14ac:dyDescent="0.25">
      <c r="A155" s="24" t="s">
        <v>61</v>
      </c>
      <c r="B155" s="106" t="s">
        <v>20</v>
      </c>
      <c r="C155" s="147">
        <v>5476407.8799892655</v>
      </c>
      <c r="D155" s="147">
        <v>6924018.5599817103</v>
      </c>
      <c r="E155" s="147">
        <v>6797417.0599878803</v>
      </c>
      <c r="F155" s="147">
        <v>6656043.8199880216</v>
      </c>
      <c r="G155" s="147">
        <v>6164587.5799893588</v>
      </c>
      <c r="H155" s="147">
        <v>6243096.5599891348</v>
      </c>
    </row>
    <row r="156" spans="1:8" x14ac:dyDescent="0.25">
      <c r="A156" s="24" t="s">
        <v>61</v>
      </c>
      <c r="B156" s="106" t="s">
        <v>21</v>
      </c>
      <c r="C156" s="147">
        <v>305556.95999820903</v>
      </c>
      <c r="D156" s="147">
        <v>316568.86999810644</v>
      </c>
      <c r="E156" s="147">
        <v>360105.54999797209</v>
      </c>
      <c r="F156" s="147">
        <v>259810.26999850688</v>
      </c>
      <c r="G156" s="147">
        <v>270155.11999838159</v>
      </c>
      <c r="H156" s="147">
        <v>188068.35999884547</v>
      </c>
    </row>
    <row r="157" spans="1:8" x14ac:dyDescent="0.25">
      <c r="A157" s="24" t="s">
        <v>61</v>
      </c>
      <c r="B157" s="106" t="s">
        <v>22</v>
      </c>
      <c r="C157" s="147">
        <v>100653.19999949913</v>
      </c>
      <c r="D157" s="147">
        <v>221726.08999891399</v>
      </c>
      <c r="E157" s="147">
        <v>138856.53999932861</v>
      </c>
      <c r="F157" s="147">
        <v>58022.029999796287</v>
      </c>
      <c r="G157" s="147">
        <v>210353.24999890101</v>
      </c>
      <c r="H157" s="147">
        <v>176345.28999911429</v>
      </c>
    </row>
    <row r="158" spans="1:8" x14ac:dyDescent="0.25">
      <c r="A158" s="24" t="s">
        <v>61</v>
      </c>
      <c r="B158" s="106" t="s">
        <v>23</v>
      </c>
      <c r="C158" s="147">
        <v>884402.61999638565</v>
      </c>
      <c r="D158" s="147">
        <v>877768.36999611696</v>
      </c>
      <c r="E158" s="147">
        <v>892818.99999543012</v>
      </c>
      <c r="F158" s="147">
        <v>442267.10999793408</v>
      </c>
      <c r="G158" s="147">
        <v>479864.4999975455</v>
      </c>
      <c r="H158" s="147">
        <v>471562.9099976368</v>
      </c>
    </row>
    <row r="159" spans="1:8" x14ac:dyDescent="0.25">
      <c r="A159" s="24" t="s">
        <v>61</v>
      </c>
      <c r="B159" s="106" t="s">
        <v>24</v>
      </c>
      <c r="C159" s="147">
        <v>477217.30999999121</v>
      </c>
      <c r="D159" s="147">
        <v>520217.34999998513</v>
      </c>
      <c r="E159" s="147">
        <v>572120.04999996989</v>
      </c>
      <c r="F159" s="147">
        <v>479125.19999820081</v>
      </c>
      <c r="G159" s="147">
        <v>517043.98999745504</v>
      </c>
      <c r="H159" s="147">
        <v>404469.39999803994</v>
      </c>
    </row>
    <row r="160" spans="1:8" x14ac:dyDescent="0.25">
      <c r="A160" s="24" t="s">
        <v>61</v>
      </c>
      <c r="B160" s="106" t="s">
        <v>25</v>
      </c>
      <c r="C160" s="195" t="s">
        <v>93</v>
      </c>
      <c r="D160" s="195"/>
      <c r="E160" s="195"/>
      <c r="F160" s="195"/>
      <c r="G160" s="147">
        <v>341617.23000016023</v>
      </c>
      <c r="H160" s="147">
        <v>319062.84627803892</v>
      </c>
    </row>
    <row r="161" spans="1:8" x14ac:dyDescent="0.25">
      <c r="A161" s="24" t="s">
        <v>61</v>
      </c>
      <c r="B161" s="106" t="s">
        <v>26</v>
      </c>
      <c r="C161" s="195" t="s">
        <v>93</v>
      </c>
      <c r="D161" s="195"/>
      <c r="E161" s="195"/>
      <c r="F161" s="147">
        <v>63601.232400432877</v>
      </c>
      <c r="G161" s="147">
        <v>62731.908912087914</v>
      </c>
      <c r="H161" s="147">
        <v>52499.070439393923</v>
      </c>
    </row>
    <row r="162" spans="1:8" x14ac:dyDescent="0.25">
      <c r="A162" s="24" t="s">
        <v>61</v>
      </c>
      <c r="B162" s="106" t="s">
        <v>27</v>
      </c>
      <c r="C162" s="195" t="s">
        <v>93</v>
      </c>
      <c r="D162" s="195"/>
      <c r="E162" s="195"/>
      <c r="F162" s="147">
        <v>444046.59999999881</v>
      </c>
      <c r="G162" s="147">
        <v>464967.59999999922</v>
      </c>
      <c r="H162" s="147">
        <v>1006623.4000000037</v>
      </c>
    </row>
    <row r="163" spans="1:8" x14ac:dyDescent="0.25">
      <c r="A163" s="24" t="s">
        <v>61</v>
      </c>
      <c r="B163" s="106" t="s">
        <v>28</v>
      </c>
      <c r="C163" s="195" t="s">
        <v>93</v>
      </c>
      <c r="D163" s="195"/>
      <c r="E163" s="195"/>
      <c r="F163" s="147">
        <v>491080.09551468398</v>
      </c>
      <c r="G163" s="147">
        <v>505568.04012413678</v>
      </c>
      <c r="H163" s="147">
        <v>1001876.3034892828</v>
      </c>
    </row>
    <row r="164" spans="1:8" x14ac:dyDescent="0.25">
      <c r="A164" s="24" t="s">
        <v>61</v>
      </c>
      <c r="B164" s="106" t="s">
        <v>33</v>
      </c>
      <c r="C164" s="147">
        <v>253158.02999898928</v>
      </c>
      <c r="D164" s="147">
        <v>395963.83999840554</v>
      </c>
      <c r="E164" s="147">
        <v>249227.74999884889</v>
      </c>
      <c r="F164" s="147">
        <v>461406.66999790625</v>
      </c>
      <c r="G164" s="147">
        <v>601264.33999738924</v>
      </c>
      <c r="H164" s="147">
        <v>684044.93999658443</v>
      </c>
    </row>
    <row r="165" spans="1:8" x14ac:dyDescent="0.25">
      <c r="A165" s="24" t="s">
        <v>61</v>
      </c>
      <c r="B165" s="106" t="s">
        <v>36</v>
      </c>
      <c r="C165" s="147">
        <v>0</v>
      </c>
      <c r="D165" s="147">
        <v>3262.2599999913946</v>
      </c>
      <c r="E165" s="147">
        <v>0</v>
      </c>
      <c r="F165" s="147">
        <v>0</v>
      </c>
      <c r="G165" s="147">
        <v>0</v>
      </c>
      <c r="H165" s="147">
        <v>8013.599999975414</v>
      </c>
    </row>
    <row r="166" spans="1:8" x14ac:dyDescent="0.25">
      <c r="A166" s="24" t="s">
        <v>61</v>
      </c>
      <c r="B166" s="106" t="s">
        <v>37</v>
      </c>
      <c r="C166" s="147">
        <v>303463.48999881791</v>
      </c>
      <c r="D166" s="147">
        <v>473889.14999788319</v>
      </c>
      <c r="E166" s="147">
        <v>582207.70999782172</v>
      </c>
      <c r="F166" s="147">
        <v>646196.58999706525</v>
      </c>
      <c r="G166" s="147">
        <v>912359.529996139</v>
      </c>
      <c r="H166" s="147">
        <v>1040199.8499950639</v>
      </c>
    </row>
    <row r="167" spans="1:8" x14ac:dyDescent="0.25">
      <c r="A167" s="24" t="s">
        <v>61</v>
      </c>
      <c r="B167" s="106" t="s">
        <v>38</v>
      </c>
      <c r="C167" s="147">
        <v>148345.65999948283</v>
      </c>
      <c r="D167" s="147">
        <v>210110.91999948237</v>
      </c>
      <c r="E167" s="147">
        <v>307978.06999838987</v>
      </c>
      <c r="F167" s="147">
        <v>474314.45999680256</v>
      </c>
      <c r="G167" s="147">
        <v>912560.40999415878</v>
      </c>
      <c r="H167" s="147">
        <v>1309167.9599915859</v>
      </c>
    </row>
    <row r="168" spans="1:8" x14ac:dyDescent="0.25">
      <c r="A168" s="24" t="s">
        <v>61</v>
      </c>
      <c r="B168" s="106" t="s">
        <v>39</v>
      </c>
      <c r="C168" s="147">
        <v>7908.3899999605492</v>
      </c>
      <c r="D168" s="147">
        <v>15268.259999915956</v>
      </c>
      <c r="E168" s="147">
        <v>18376.319999901574</v>
      </c>
      <c r="F168" s="147">
        <v>21953.899999887912</v>
      </c>
      <c r="G168" s="147">
        <v>40193.579999803558</v>
      </c>
      <c r="H168" s="147">
        <v>52419.019999751807</v>
      </c>
    </row>
    <row r="169" spans="1:8" x14ac:dyDescent="0.25">
      <c r="A169" s="24" t="s">
        <v>61</v>
      </c>
      <c r="B169" s="106" t="s">
        <v>40</v>
      </c>
      <c r="C169" s="147">
        <v>0</v>
      </c>
      <c r="D169" s="147">
        <v>0</v>
      </c>
      <c r="E169" s="147">
        <v>0</v>
      </c>
      <c r="F169" s="147">
        <v>0</v>
      </c>
      <c r="G169" s="147">
        <v>0</v>
      </c>
      <c r="H169" s="147">
        <v>95837.759999245434</v>
      </c>
    </row>
    <row r="170" spans="1:8" x14ac:dyDescent="0.25">
      <c r="A170" s="24" t="s">
        <v>61</v>
      </c>
      <c r="B170" s="106" t="s">
        <v>42</v>
      </c>
      <c r="C170" s="147">
        <v>24738.399999968711</v>
      </c>
      <c r="D170" s="147">
        <v>0</v>
      </c>
      <c r="E170" s="147">
        <v>18971.859999924902</v>
      </c>
      <c r="F170" s="147">
        <v>2891.9699999839058</v>
      </c>
      <c r="G170" s="147">
        <v>43986.429999814369</v>
      </c>
      <c r="H170" s="147">
        <v>527680.48999832931</v>
      </c>
    </row>
    <row r="171" spans="1:8" x14ac:dyDescent="0.25">
      <c r="A171" s="24" t="s">
        <v>61</v>
      </c>
      <c r="B171" s="106" t="s">
        <v>43</v>
      </c>
      <c r="C171" s="147">
        <v>4950</v>
      </c>
      <c r="D171" s="147">
        <v>196</v>
      </c>
      <c r="E171" s="147">
        <v>0</v>
      </c>
      <c r="F171" s="147">
        <v>247.4999999997672</v>
      </c>
      <c r="G171" s="147">
        <v>237.59999999962753</v>
      </c>
      <c r="H171" s="147">
        <v>0</v>
      </c>
    </row>
    <row r="172" spans="1:8" x14ac:dyDescent="0.25">
      <c r="A172" s="24" t="s">
        <v>61</v>
      </c>
      <c r="B172" s="106" t="s">
        <v>45</v>
      </c>
      <c r="C172" s="147">
        <v>0</v>
      </c>
      <c r="D172" s="147">
        <v>0</v>
      </c>
      <c r="E172" s="147">
        <v>0</v>
      </c>
      <c r="F172" s="147">
        <v>701.59999999403954</v>
      </c>
      <c r="G172" s="147">
        <v>0</v>
      </c>
      <c r="H172" s="147">
        <v>0</v>
      </c>
    </row>
    <row r="173" spans="1:8" x14ac:dyDescent="0.25">
      <c r="A173" s="24" t="s">
        <v>61</v>
      </c>
      <c r="B173" s="106" t="s">
        <v>46</v>
      </c>
      <c r="C173" s="147">
        <v>92399.5</v>
      </c>
      <c r="D173" s="147">
        <v>42837.5</v>
      </c>
      <c r="E173" s="147">
        <v>29876.5</v>
      </c>
      <c r="F173" s="147">
        <v>44730.5</v>
      </c>
      <c r="G173" s="147">
        <v>31997</v>
      </c>
      <c r="H173" s="147">
        <v>92073</v>
      </c>
    </row>
    <row r="174" spans="1:8" x14ac:dyDescent="0.25">
      <c r="A174" s="24" t="s">
        <v>61</v>
      </c>
      <c r="B174" s="106" t="s">
        <v>47</v>
      </c>
      <c r="C174" s="147">
        <v>2275541.75</v>
      </c>
      <c r="D174" s="147">
        <v>2805778.75</v>
      </c>
      <c r="E174" s="147">
        <v>2841202</v>
      </c>
      <c r="F174" s="147">
        <v>2962334.5</v>
      </c>
      <c r="G174" s="147">
        <v>3256854</v>
      </c>
      <c r="H174" s="147">
        <v>3744295.699998145</v>
      </c>
    </row>
    <row r="175" spans="1:8" x14ac:dyDescent="0.25">
      <c r="A175" s="24" t="s">
        <v>61</v>
      </c>
      <c r="B175" s="106" t="s">
        <v>48</v>
      </c>
      <c r="C175" s="147">
        <v>9014.5999999838532</v>
      </c>
      <c r="D175" s="147">
        <v>9796.9499999805121</v>
      </c>
      <c r="E175" s="147">
        <v>14600.249999974912</v>
      </c>
      <c r="F175" s="147">
        <v>6074.9999999898728</v>
      </c>
      <c r="G175" s="147">
        <v>4045.9499999941322</v>
      </c>
      <c r="H175" s="147">
        <v>4945.0499999925951</v>
      </c>
    </row>
    <row r="176" spans="1:8" x14ac:dyDescent="0.25">
      <c r="A176" s="24" t="s">
        <v>61</v>
      </c>
      <c r="B176" s="106" t="s">
        <v>49</v>
      </c>
      <c r="C176" s="147">
        <v>0</v>
      </c>
      <c r="D176" s="147">
        <v>0</v>
      </c>
      <c r="E176" s="147">
        <v>0</v>
      </c>
      <c r="F176" s="147">
        <v>0</v>
      </c>
      <c r="G176" s="147">
        <v>0</v>
      </c>
      <c r="H176" s="147">
        <v>6070.2199999988079</v>
      </c>
    </row>
    <row r="177" spans="1:8" x14ac:dyDescent="0.25">
      <c r="A177" s="24" t="s">
        <v>61</v>
      </c>
      <c r="B177" s="106" t="s">
        <v>51</v>
      </c>
      <c r="C177" s="147">
        <v>0</v>
      </c>
      <c r="D177" s="147">
        <v>2723.4499999880791</v>
      </c>
      <c r="E177" s="147">
        <v>11829.139999955896</v>
      </c>
      <c r="F177" s="147">
        <v>0</v>
      </c>
      <c r="G177" s="147">
        <v>4236.4899999685595</v>
      </c>
      <c r="H177" s="147">
        <v>0</v>
      </c>
    </row>
    <row r="178" spans="1:8" x14ac:dyDescent="0.25">
      <c r="A178" s="24" t="s">
        <v>61</v>
      </c>
      <c r="B178" s="106" t="s">
        <v>52</v>
      </c>
      <c r="C178" s="147">
        <v>11142.759999945758</v>
      </c>
      <c r="D178" s="147">
        <v>18276.389999866486</v>
      </c>
      <c r="E178" s="147">
        <v>0</v>
      </c>
      <c r="F178" s="147">
        <v>2829.8499999940391</v>
      </c>
      <c r="G178" s="147">
        <v>8203.539999976756</v>
      </c>
      <c r="H178" s="147">
        <v>8550.4499999433756</v>
      </c>
    </row>
    <row r="179" spans="1:8" x14ac:dyDescent="0.25">
      <c r="A179" s="24" t="s">
        <v>61</v>
      </c>
      <c r="B179" s="106" t="s">
        <v>53</v>
      </c>
      <c r="C179" s="147">
        <v>25569.09999994934</v>
      </c>
      <c r="D179" s="147">
        <v>0</v>
      </c>
      <c r="E179" s="147">
        <v>126.089999999851</v>
      </c>
      <c r="F179" s="147">
        <v>26109.899999916557</v>
      </c>
      <c r="G179" s="147">
        <v>12502.409999943338</v>
      </c>
      <c r="H179" s="147">
        <v>751.34999999683362</v>
      </c>
    </row>
    <row r="180" spans="1:8" x14ac:dyDescent="0.25">
      <c r="A180" s="24" t="s">
        <v>61</v>
      </c>
      <c r="B180" s="106" t="s">
        <v>54</v>
      </c>
      <c r="C180" s="147">
        <v>99650</v>
      </c>
      <c r="D180" s="147">
        <v>3660</v>
      </c>
      <c r="E180" s="147">
        <v>0</v>
      </c>
      <c r="F180" s="147">
        <v>3240</v>
      </c>
      <c r="G180" s="147">
        <v>25560</v>
      </c>
      <c r="H180" s="147">
        <v>56040</v>
      </c>
    </row>
    <row r="181" spans="1:8" x14ac:dyDescent="0.25">
      <c r="A181" s="24" t="s">
        <v>61</v>
      </c>
      <c r="B181" s="106" t="s">
        <v>55</v>
      </c>
      <c r="C181" s="147">
        <v>56218.479999697309</v>
      </c>
      <c r="D181" s="147">
        <v>32035.809999804009</v>
      </c>
      <c r="E181" s="147">
        <v>25204.589999874119</v>
      </c>
      <c r="F181" s="147">
        <v>22417.13999987068</v>
      </c>
      <c r="G181" s="147">
        <v>30328.159999824129</v>
      </c>
      <c r="H181" s="147">
        <v>60002.749999701518</v>
      </c>
    </row>
    <row r="182" spans="1:8" x14ac:dyDescent="0.25">
      <c r="A182" s="24" t="s">
        <v>61</v>
      </c>
      <c r="B182" s="106" t="s">
        <v>56</v>
      </c>
      <c r="C182" s="147">
        <v>11044066.5</v>
      </c>
      <c r="D182" s="147">
        <v>23356035.59</v>
      </c>
      <c r="E182" s="147">
        <v>39049991.019999988</v>
      </c>
      <c r="F182" s="147">
        <v>50831121.730000012</v>
      </c>
      <c r="G182" s="147">
        <v>55964733.909999989</v>
      </c>
      <c r="H182" s="147">
        <v>39869434.93999999</v>
      </c>
    </row>
    <row r="183" spans="1:8" x14ac:dyDescent="0.25">
      <c r="A183" s="24" t="s">
        <v>61</v>
      </c>
      <c r="B183" s="106" t="s">
        <v>57</v>
      </c>
      <c r="C183" s="147">
        <v>1451071.7599975988</v>
      </c>
      <c r="D183" s="147">
        <v>2193959.9199971119</v>
      </c>
      <c r="E183" s="147">
        <v>3162937.2799963783</v>
      </c>
      <c r="F183" s="147">
        <v>3541187.1199924806</v>
      </c>
      <c r="G183" s="147">
        <v>2737084.7299950905</v>
      </c>
      <c r="H183" s="147">
        <v>3291701.4799953471</v>
      </c>
    </row>
    <row r="184" spans="1:8" x14ac:dyDescent="0.25">
      <c r="A184" s="24" t="s">
        <v>61</v>
      </c>
      <c r="B184" s="106" t="s">
        <v>58</v>
      </c>
      <c r="C184" s="147">
        <v>98392.609999625027</v>
      </c>
      <c r="D184" s="147">
        <v>97061.409999699361</v>
      </c>
      <c r="E184" s="147">
        <v>17757.079999925565</v>
      </c>
      <c r="F184" s="147">
        <v>31691.739999844696</v>
      </c>
      <c r="G184" s="147">
        <v>0</v>
      </c>
      <c r="H184" s="147">
        <v>37541.679999854423</v>
      </c>
    </row>
    <row r="185" spans="1:8" x14ac:dyDescent="0.25">
      <c r="A185" s="24" t="s">
        <v>61</v>
      </c>
      <c r="B185" s="106" t="s">
        <v>59</v>
      </c>
      <c r="C185" s="147">
        <v>0</v>
      </c>
      <c r="D185" s="147">
        <v>0</v>
      </c>
      <c r="E185" s="147">
        <v>0</v>
      </c>
      <c r="F185" s="147">
        <v>0</v>
      </c>
      <c r="G185" s="147">
        <v>0</v>
      </c>
      <c r="H185" s="147">
        <v>60</v>
      </c>
    </row>
    <row r="186" spans="1:8" x14ac:dyDescent="0.25">
      <c r="A186" s="8" t="s">
        <v>62</v>
      </c>
      <c r="B186" s="8"/>
      <c r="C186" s="9">
        <v>139623661.75935978</v>
      </c>
      <c r="D186" s="9">
        <v>149398698.00928321</v>
      </c>
      <c r="E186" s="9">
        <v>138313051.60938475</v>
      </c>
      <c r="F186" s="9">
        <v>138051112.28583077</v>
      </c>
      <c r="G186" s="9">
        <v>139141326.16008881</v>
      </c>
      <c r="H186" s="9">
        <v>150546596.09346837</v>
      </c>
    </row>
    <row r="187" spans="1:8" x14ac:dyDescent="0.25">
      <c r="A187" s="24" t="s">
        <v>62</v>
      </c>
      <c r="B187" s="106" t="s">
        <v>3</v>
      </c>
      <c r="C187" s="147">
        <v>49704467.399773411</v>
      </c>
      <c r="D187" s="147">
        <v>59436625.779697023</v>
      </c>
      <c r="E187" s="147">
        <v>44264677.999817438</v>
      </c>
      <c r="F187" s="147">
        <v>59657526.299708188</v>
      </c>
      <c r="G187" s="147">
        <v>64930412.959642895</v>
      </c>
      <c r="H187" s="147">
        <v>79703486.509590715</v>
      </c>
    </row>
    <row r="188" spans="1:8" x14ac:dyDescent="0.25">
      <c r="A188" s="24" t="s">
        <v>62</v>
      </c>
      <c r="B188" s="106" t="s">
        <v>5</v>
      </c>
      <c r="C188" s="147">
        <v>0</v>
      </c>
      <c r="D188" s="147">
        <v>0</v>
      </c>
      <c r="E188" s="147">
        <v>0</v>
      </c>
      <c r="F188" s="147">
        <v>0</v>
      </c>
      <c r="G188" s="147">
        <v>778.18999999389052</v>
      </c>
      <c r="H188" s="147">
        <v>125984.729999084</v>
      </c>
    </row>
    <row r="189" spans="1:8" x14ac:dyDescent="0.25">
      <c r="A189" s="24" t="s">
        <v>62</v>
      </c>
      <c r="B189" s="106" t="s">
        <v>9</v>
      </c>
      <c r="C189" s="147">
        <v>41644687.279786497</v>
      </c>
      <c r="D189" s="147">
        <v>40550636.409802109</v>
      </c>
      <c r="E189" s="147">
        <v>41419093.739791729</v>
      </c>
      <c r="F189" s="147">
        <v>32528164.979829643</v>
      </c>
      <c r="G189" s="147">
        <v>30944666.99983938</v>
      </c>
      <c r="H189" s="147">
        <v>31190593.389831737</v>
      </c>
    </row>
    <row r="190" spans="1:8" x14ac:dyDescent="0.25">
      <c r="A190" s="24" t="s">
        <v>62</v>
      </c>
      <c r="B190" s="106" t="s">
        <v>10</v>
      </c>
      <c r="C190" s="147">
        <v>8488674.799959749</v>
      </c>
      <c r="D190" s="147">
        <v>8601569.6399579514</v>
      </c>
      <c r="E190" s="147">
        <v>8918370.4099557623</v>
      </c>
      <c r="F190" s="147">
        <v>9597896.8399525285</v>
      </c>
      <c r="G190" s="147">
        <v>10021899.059949828</v>
      </c>
      <c r="H190" s="147">
        <v>9638707.1899516769</v>
      </c>
    </row>
    <row r="191" spans="1:8" x14ac:dyDescent="0.25">
      <c r="A191" s="24" t="s">
        <v>62</v>
      </c>
      <c r="B191" s="106" t="s">
        <v>11</v>
      </c>
      <c r="C191" s="147">
        <v>2757940.1699868622</v>
      </c>
      <c r="D191" s="147">
        <v>2447881.5999884554</v>
      </c>
      <c r="E191" s="147">
        <v>2618092.4199865814</v>
      </c>
      <c r="F191" s="147">
        <v>1576070.8299915397</v>
      </c>
      <c r="G191" s="147">
        <v>1688665.9799908998</v>
      </c>
      <c r="H191" s="147">
        <v>1079113.7399944952</v>
      </c>
    </row>
    <row r="192" spans="1:8" x14ac:dyDescent="0.25">
      <c r="A192" s="24" t="s">
        <v>62</v>
      </c>
      <c r="B192" s="106" t="s">
        <v>12</v>
      </c>
      <c r="C192" s="147">
        <v>5277979.7899754448</v>
      </c>
      <c r="D192" s="147">
        <v>5491605.9399730247</v>
      </c>
      <c r="E192" s="147">
        <v>5623796.1799732195</v>
      </c>
      <c r="F192" s="147">
        <v>4893905.109975148</v>
      </c>
      <c r="G192" s="147">
        <v>4521569.0199771812</v>
      </c>
      <c r="H192" s="147">
        <v>4250941.4499865724</v>
      </c>
    </row>
    <row r="193" spans="1:8" x14ac:dyDescent="0.25">
      <c r="A193" s="24" t="s">
        <v>62</v>
      </c>
      <c r="B193" s="106" t="s">
        <v>13</v>
      </c>
      <c r="C193" s="147">
        <v>26328644.929893024</v>
      </c>
      <c r="D193" s="147">
        <v>26813998.829873599</v>
      </c>
      <c r="E193" s="147">
        <v>28671547.179876879</v>
      </c>
      <c r="F193" s="147">
        <v>23056878.979875833</v>
      </c>
      <c r="G193" s="147">
        <v>20298539.3498776</v>
      </c>
      <c r="H193" s="147">
        <v>18018946.309905276</v>
      </c>
    </row>
    <row r="194" spans="1:8" x14ac:dyDescent="0.25">
      <c r="A194" s="24" t="s">
        <v>62</v>
      </c>
      <c r="B194" s="106" t="s">
        <v>14</v>
      </c>
      <c r="C194" s="147">
        <v>717447.45999740821</v>
      </c>
      <c r="D194" s="147">
        <v>653667.02999734681</v>
      </c>
      <c r="E194" s="147">
        <v>770968.95999642916</v>
      </c>
      <c r="F194" s="147">
        <v>524667.92999741435</v>
      </c>
      <c r="G194" s="147">
        <v>765810.55999592226</v>
      </c>
      <c r="H194" s="147">
        <v>679743.11999622348</v>
      </c>
    </row>
    <row r="195" spans="1:8" x14ac:dyDescent="0.25">
      <c r="A195" s="24" t="s">
        <v>62</v>
      </c>
      <c r="B195" s="106" t="s">
        <v>15</v>
      </c>
      <c r="C195" s="147">
        <v>825960.32999513648</v>
      </c>
      <c r="D195" s="147">
        <v>875183.77999515925</v>
      </c>
      <c r="E195" s="147">
        <v>884281.64999541186</v>
      </c>
      <c r="F195" s="147">
        <v>686576.38999665261</v>
      </c>
      <c r="G195" s="147">
        <v>665952.24999682093</v>
      </c>
      <c r="H195" s="147">
        <v>559751.45999749005</v>
      </c>
    </row>
    <row r="196" spans="1:8" x14ac:dyDescent="0.25">
      <c r="A196" s="24" t="s">
        <v>62</v>
      </c>
      <c r="B196" s="106" t="s">
        <v>16</v>
      </c>
      <c r="C196" s="147">
        <v>5247.0899999674884</v>
      </c>
      <c r="D196" s="147">
        <v>5045.5199999810384</v>
      </c>
      <c r="E196" s="147">
        <v>3859.1899999758753</v>
      </c>
      <c r="F196" s="147">
        <v>5966.2599999746317</v>
      </c>
      <c r="G196" s="147">
        <v>5026.8599999817079</v>
      </c>
      <c r="H196" s="147">
        <v>4060.0999999917121</v>
      </c>
    </row>
    <row r="197" spans="1:8" x14ac:dyDescent="0.25">
      <c r="A197" s="24" t="s">
        <v>62</v>
      </c>
      <c r="B197" s="106" t="s">
        <v>18</v>
      </c>
      <c r="C197" s="147">
        <v>287.26999999966927</v>
      </c>
      <c r="D197" s="147">
        <v>65.139999999664724</v>
      </c>
      <c r="E197" s="147">
        <v>420.22999999951566</v>
      </c>
      <c r="F197" s="147">
        <v>43.5</v>
      </c>
      <c r="G197" s="147">
        <v>187.19999999948777</v>
      </c>
      <c r="H197" s="147">
        <v>0</v>
      </c>
    </row>
    <row r="198" spans="1:8" x14ac:dyDescent="0.25">
      <c r="A198" s="24" t="s">
        <v>62</v>
      </c>
      <c r="B198" s="106" t="s">
        <v>19</v>
      </c>
      <c r="C198" s="147">
        <v>27018.51999983086</v>
      </c>
      <c r="D198" s="147">
        <v>30108.349999851489</v>
      </c>
      <c r="E198" s="147">
        <v>28768.899999856567</v>
      </c>
      <c r="F198" s="147">
        <v>21486.71999990772</v>
      </c>
      <c r="G198" s="147">
        <v>21561.499999926396</v>
      </c>
      <c r="H198" s="147">
        <v>32146.509999884594</v>
      </c>
    </row>
    <row r="199" spans="1:8" x14ac:dyDescent="0.25">
      <c r="A199" s="24" t="s">
        <v>62</v>
      </c>
      <c r="B199" s="106" t="s">
        <v>20</v>
      </c>
      <c r="C199" s="147">
        <v>1128512.6999969422</v>
      </c>
      <c r="D199" s="147">
        <v>1182251.3699963747</v>
      </c>
      <c r="E199" s="147">
        <v>1105669.7799970452</v>
      </c>
      <c r="F199" s="147">
        <v>1024985.2199972837</v>
      </c>
      <c r="G199" s="147">
        <v>940451.54999755858</v>
      </c>
      <c r="H199" s="147">
        <v>1226163.6699965419</v>
      </c>
    </row>
    <row r="200" spans="1:8" x14ac:dyDescent="0.25">
      <c r="A200" s="24" t="s">
        <v>62</v>
      </c>
      <c r="B200" s="106" t="s">
        <v>21</v>
      </c>
      <c r="C200" s="147">
        <v>111647.49999938325</v>
      </c>
      <c r="D200" s="147">
        <v>63672.459999612438</v>
      </c>
      <c r="E200" s="147">
        <v>71727.919999480495</v>
      </c>
      <c r="F200" s="147">
        <v>49630.789999673136</v>
      </c>
      <c r="G200" s="147">
        <v>41389.809999736026</v>
      </c>
      <c r="H200" s="147">
        <v>20458.459999851879</v>
      </c>
    </row>
    <row r="201" spans="1:8" x14ac:dyDescent="0.25">
      <c r="A201" s="24" t="s">
        <v>62</v>
      </c>
      <c r="B201" s="106" t="s">
        <v>22</v>
      </c>
      <c r="C201" s="147">
        <v>0</v>
      </c>
      <c r="D201" s="147">
        <v>0</v>
      </c>
      <c r="E201" s="147">
        <v>5398.0599999874812</v>
      </c>
      <c r="F201" s="147">
        <v>0</v>
      </c>
      <c r="G201" s="147">
        <v>0</v>
      </c>
      <c r="H201" s="147">
        <v>0</v>
      </c>
    </row>
    <row r="202" spans="1:8" x14ac:dyDescent="0.25">
      <c r="A202" s="24" t="s">
        <v>62</v>
      </c>
      <c r="B202" s="106" t="s">
        <v>23</v>
      </c>
      <c r="C202" s="147">
        <v>137442.79999938578</v>
      </c>
      <c r="D202" s="147">
        <v>126478.13999945488</v>
      </c>
      <c r="E202" s="147">
        <v>178648.27999912188</v>
      </c>
      <c r="F202" s="147">
        <v>103320.90999950528</v>
      </c>
      <c r="G202" s="147">
        <v>133424.03999916761</v>
      </c>
      <c r="H202" s="147">
        <v>82372.199999549746</v>
      </c>
    </row>
    <row r="203" spans="1:8" x14ac:dyDescent="0.25">
      <c r="A203" s="24" t="s">
        <v>62</v>
      </c>
      <c r="B203" s="106" t="s">
        <v>24</v>
      </c>
      <c r="C203" s="147">
        <v>256489</v>
      </c>
      <c r="D203" s="147">
        <v>278787.75</v>
      </c>
      <c r="E203" s="147">
        <v>328065.25</v>
      </c>
      <c r="F203" s="147">
        <v>285681.5399989218</v>
      </c>
      <c r="G203" s="147">
        <v>321054.2599984046</v>
      </c>
      <c r="H203" s="147">
        <v>261094.60999873595</v>
      </c>
    </row>
    <row r="204" spans="1:8" x14ac:dyDescent="0.25">
      <c r="A204" s="24" t="s">
        <v>62</v>
      </c>
      <c r="B204" s="106" t="s">
        <v>25</v>
      </c>
      <c r="C204" s="195" t="s">
        <v>93</v>
      </c>
      <c r="D204" s="195"/>
      <c r="E204" s="195"/>
      <c r="F204" s="195"/>
      <c r="G204" s="147">
        <v>121019.9000000369</v>
      </c>
      <c r="H204" s="147">
        <v>99192.309820045615</v>
      </c>
    </row>
    <row r="205" spans="1:8" x14ac:dyDescent="0.25">
      <c r="A205" s="24" t="s">
        <v>62</v>
      </c>
      <c r="B205" s="106" t="s">
        <v>26</v>
      </c>
      <c r="C205" s="195" t="s">
        <v>93</v>
      </c>
      <c r="D205" s="195"/>
      <c r="E205" s="195"/>
      <c r="F205" s="147">
        <v>45864.215888528146</v>
      </c>
      <c r="G205" s="147">
        <v>54705.990192057929</v>
      </c>
      <c r="H205" s="147">
        <v>29124.086203463194</v>
      </c>
    </row>
    <row r="206" spans="1:8" x14ac:dyDescent="0.25">
      <c r="A206" s="24" t="s">
        <v>62</v>
      </c>
      <c r="B206" s="106" t="s">
        <v>27</v>
      </c>
      <c r="C206" s="195" t="s">
        <v>93</v>
      </c>
      <c r="D206" s="195"/>
      <c r="E206" s="195"/>
      <c r="F206" s="147">
        <v>140677.59999999998</v>
      </c>
      <c r="G206" s="147">
        <v>132487.29999999999</v>
      </c>
      <c r="H206" s="147">
        <v>164273.39999999997</v>
      </c>
    </row>
    <row r="207" spans="1:8" x14ac:dyDescent="0.25">
      <c r="A207" s="24" t="s">
        <v>62</v>
      </c>
      <c r="B207" s="106" t="s">
        <v>28</v>
      </c>
      <c r="C207" s="195" t="s">
        <v>93</v>
      </c>
      <c r="D207" s="195"/>
      <c r="E207" s="195"/>
      <c r="F207" s="147">
        <v>154218.32062512499</v>
      </c>
      <c r="G207" s="147">
        <v>143821.06067618821</v>
      </c>
      <c r="H207" s="147">
        <v>167334.89819598853</v>
      </c>
    </row>
    <row r="208" spans="1:8" x14ac:dyDescent="0.25">
      <c r="A208" s="24" t="s">
        <v>62</v>
      </c>
      <c r="B208" s="106" t="s">
        <v>33</v>
      </c>
      <c r="C208" s="147">
        <v>0</v>
      </c>
      <c r="D208" s="147">
        <v>0</v>
      </c>
      <c r="E208" s="147">
        <v>0</v>
      </c>
      <c r="F208" s="147">
        <v>28515.379999935623</v>
      </c>
      <c r="G208" s="147">
        <v>2961.5399999879305</v>
      </c>
      <c r="H208" s="147">
        <v>11619.099999941884</v>
      </c>
    </row>
    <row r="209" spans="1:9" x14ac:dyDescent="0.25">
      <c r="A209" s="24" t="s">
        <v>62</v>
      </c>
      <c r="B209" s="106" t="s">
        <v>37</v>
      </c>
      <c r="C209" s="147">
        <v>476.13999999850074</v>
      </c>
      <c r="D209" s="147">
        <v>0</v>
      </c>
      <c r="E209" s="147">
        <v>9661.6799999568611</v>
      </c>
      <c r="F209" s="147">
        <v>14249.949999948498</v>
      </c>
      <c r="G209" s="147">
        <v>10261.329999949781</v>
      </c>
      <c r="H209" s="147">
        <v>2917.6599999815226</v>
      </c>
    </row>
    <row r="210" spans="1:9" x14ac:dyDescent="0.25">
      <c r="A210" s="142" t="s">
        <v>62</v>
      </c>
      <c r="B210" s="106" t="s">
        <v>38</v>
      </c>
      <c r="C210" s="147">
        <v>9043.5899999618978</v>
      </c>
      <c r="D210" s="147">
        <v>0</v>
      </c>
      <c r="E210" s="147">
        <v>0</v>
      </c>
      <c r="F210" s="147">
        <v>0</v>
      </c>
      <c r="G210" s="147">
        <v>0</v>
      </c>
      <c r="H210" s="147">
        <v>50723.049999738592</v>
      </c>
    </row>
    <row r="211" spans="1:9" x14ac:dyDescent="0.25">
      <c r="A211" s="142" t="s">
        <v>62</v>
      </c>
      <c r="B211" s="106" t="s">
        <v>39</v>
      </c>
      <c r="C211" s="147">
        <v>0</v>
      </c>
      <c r="D211" s="147">
        <v>0</v>
      </c>
      <c r="E211" s="147">
        <v>0</v>
      </c>
      <c r="F211" s="147">
        <v>0</v>
      </c>
      <c r="G211" s="147">
        <v>0</v>
      </c>
      <c r="H211" s="147">
        <v>357.5399999972434</v>
      </c>
      <c r="I211" s="144"/>
    </row>
    <row r="212" spans="1:9" x14ac:dyDescent="0.25">
      <c r="A212" s="142" t="s">
        <v>62</v>
      </c>
      <c r="B212" s="106" t="s">
        <v>45</v>
      </c>
      <c r="C212" s="147">
        <v>175.39999999850988</v>
      </c>
      <c r="D212" s="147">
        <v>0</v>
      </c>
      <c r="E212" s="147">
        <v>0</v>
      </c>
      <c r="F212" s="147">
        <v>0</v>
      </c>
      <c r="G212" s="147">
        <v>0</v>
      </c>
      <c r="H212" s="147">
        <v>0</v>
      </c>
      <c r="I212" s="144"/>
    </row>
    <row r="213" spans="1:9" x14ac:dyDescent="0.25">
      <c r="A213" s="24" t="s">
        <v>62</v>
      </c>
      <c r="B213" s="106" t="s">
        <v>46</v>
      </c>
      <c r="C213" s="147">
        <v>10774.5</v>
      </c>
      <c r="D213" s="147">
        <v>8162.5</v>
      </c>
      <c r="E213" s="147">
        <v>7071</v>
      </c>
      <c r="F213" s="147">
        <v>3773</v>
      </c>
      <c r="G213" s="147">
        <v>7183</v>
      </c>
      <c r="H213" s="147">
        <v>9795</v>
      </c>
      <c r="I213" s="144"/>
    </row>
    <row r="214" spans="1:9" x14ac:dyDescent="0.25">
      <c r="A214" s="24" t="s">
        <v>62</v>
      </c>
      <c r="B214" s="106" t="s">
        <v>47</v>
      </c>
      <c r="C214" s="147">
        <v>202430</v>
      </c>
      <c r="D214" s="147">
        <v>251078.5</v>
      </c>
      <c r="E214" s="147">
        <v>253690.5</v>
      </c>
      <c r="F214" s="147">
        <v>223979</v>
      </c>
      <c r="G214" s="147">
        <v>244548.5</v>
      </c>
      <c r="H214" s="147">
        <v>256629</v>
      </c>
      <c r="I214" s="144"/>
    </row>
    <row r="215" spans="1:9" x14ac:dyDescent="0.25">
      <c r="A215" s="24" t="s">
        <v>62</v>
      </c>
      <c r="B215" s="106" t="s">
        <v>48</v>
      </c>
      <c r="C215" s="147">
        <v>199231.64999967633</v>
      </c>
      <c r="D215" s="147">
        <v>180192.599999731</v>
      </c>
      <c r="E215" s="147">
        <v>235343.18999961432</v>
      </c>
      <c r="F215" s="147">
        <v>141956.54999975313</v>
      </c>
      <c r="G215" s="147">
        <v>106109.99999980384</v>
      </c>
      <c r="H215" s="147">
        <v>83195.099999841012</v>
      </c>
    </row>
    <row r="216" spans="1:9" x14ac:dyDescent="0.25">
      <c r="A216" s="24" t="s">
        <v>62</v>
      </c>
      <c r="B216" s="106" t="s">
        <v>49</v>
      </c>
      <c r="C216" s="147">
        <v>0</v>
      </c>
      <c r="D216" s="147">
        <v>0</v>
      </c>
      <c r="E216" s="147">
        <v>0</v>
      </c>
      <c r="F216" s="147">
        <v>0</v>
      </c>
      <c r="G216" s="147">
        <v>653</v>
      </c>
      <c r="H216" s="147">
        <v>0</v>
      </c>
    </row>
    <row r="217" spans="1:9" x14ac:dyDescent="0.25">
      <c r="A217" s="24" t="s">
        <v>62</v>
      </c>
      <c r="B217" s="106" t="s">
        <v>51</v>
      </c>
      <c r="C217" s="147">
        <v>1089.3799999952316</v>
      </c>
      <c r="D217" s="147">
        <v>0</v>
      </c>
      <c r="E217" s="147">
        <v>39781.179999917753</v>
      </c>
      <c r="F217" s="147">
        <v>0</v>
      </c>
      <c r="G217" s="147">
        <v>0</v>
      </c>
      <c r="H217" s="147">
        <v>4892.2199999839058</v>
      </c>
    </row>
    <row r="218" spans="1:9" x14ac:dyDescent="0.25">
      <c r="A218" s="24" t="s">
        <v>62</v>
      </c>
      <c r="B218" s="106" t="s">
        <v>52</v>
      </c>
      <c r="C218" s="147">
        <v>0</v>
      </c>
      <c r="D218" s="147">
        <v>3876.8099999725823</v>
      </c>
      <c r="E218" s="147">
        <v>0</v>
      </c>
      <c r="F218" s="147">
        <v>0</v>
      </c>
      <c r="G218" s="147">
        <v>6840.3599999547005</v>
      </c>
      <c r="H218" s="147">
        <v>0</v>
      </c>
    </row>
    <row r="219" spans="1:9" x14ac:dyDescent="0.25">
      <c r="A219" s="24" t="s">
        <v>62</v>
      </c>
      <c r="B219" s="106" t="s">
        <v>53</v>
      </c>
      <c r="C219" s="147">
        <v>69.779999999329448</v>
      </c>
      <c r="D219" s="147">
        <v>14516.519999921324</v>
      </c>
      <c r="E219" s="147">
        <v>0</v>
      </c>
      <c r="F219" s="147">
        <v>0</v>
      </c>
      <c r="G219" s="147">
        <v>3813.2999999821186</v>
      </c>
      <c r="H219" s="147">
        <v>51719.429999993183</v>
      </c>
    </row>
    <row r="220" spans="1:9" x14ac:dyDescent="0.25">
      <c r="A220" s="24" t="s">
        <v>62</v>
      </c>
      <c r="B220" s="106" t="s">
        <v>54</v>
      </c>
      <c r="C220" s="147">
        <v>32260</v>
      </c>
      <c r="D220" s="147">
        <v>14840</v>
      </c>
      <c r="E220" s="147">
        <v>23650</v>
      </c>
      <c r="F220" s="147">
        <v>32805</v>
      </c>
      <c r="G220" s="147">
        <v>24120</v>
      </c>
      <c r="H220" s="147">
        <v>21420</v>
      </c>
    </row>
    <row r="221" spans="1:9" x14ac:dyDescent="0.25">
      <c r="A221" s="24" t="s">
        <v>62</v>
      </c>
      <c r="B221" s="106" t="s">
        <v>55</v>
      </c>
      <c r="C221" s="147">
        <v>28482.50999987964</v>
      </c>
      <c r="D221" s="147">
        <v>9643.4999999604188</v>
      </c>
      <c r="E221" s="147">
        <v>5992.2399999890476</v>
      </c>
      <c r="F221" s="147">
        <v>17170.409999947995</v>
      </c>
      <c r="G221" s="147">
        <v>10308.23999996856</v>
      </c>
      <c r="H221" s="147">
        <v>6201.1299999812609</v>
      </c>
    </row>
    <row r="222" spans="1:9" x14ac:dyDescent="0.25">
      <c r="A222" s="24" t="s">
        <v>62</v>
      </c>
      <c r="B222" s="106" t="s">
        <v>56</v>
      </c>
      <c r="C222" s="147">
        <v>976920</v>
      </c>
      <c r="D222" s="147">
        <v>1425309.15</v>
      </c>
      <c r="E222" s="147">
        <v>2087309.5</v>
      </c>
      <c r="F222" s="147">
        <v>2497760.5</v>
      </c>
      <c r="G222" s="147">
        <v>2370650.3999999985</v>
      </c>
      <c r="H222" s="147">
        <v>1637793</v>
      </c>
    </row>
    <row r="223" spans="1:9" x14ac:dyDescent="0.25">
      <c r="A223" s="24" t="s">
        <v>62</v>
      </c>
      <c r="B223" s="106" t="s">
        <v>57</v>
      </c>
      <c r="C223" s="147">
        <v>696133.39999970153</v>
      </c>
      <c r="D223" s="147">
        <v>863972.84999970719</v>
      </c>
      <c r="E223" s="147">
        <v>743129.68999966944</v>
      </c>
      <c r="F223" s="147">
        <v>731089.43999925908</v>
      </c>
      <c r="G223" s="147">
        <v>596797.14999967196</v>
      </c>
      <c r="H223" s="147">
        <v>1075845.7199995399</v>
      </c>
    </row>
    <row r="224" spans="1:9" x14ac:dyDescent="0.25">
      <c r="A224" s="24" t="s">
        <v>62</v>
      </c>
      <c r="B224" s="106" t="s">
        <v>58</v>
      </c>
      <c r="C224" s="147">
        <v>54128.369999794304</v>
      </c>
      <c r="D224" s="147">
        <v>69527.839999876946</v>
      </c>
      <c r="E224" s="147">
        <v>14036.479999942703</v>
      </c>
      <c r="F224" s="147">
        <v>6250.6199999637902</v>
      </c>
      <c r="G224" s="147">
        <v>3655.5</v>
      </c>
      <c r="H224" s="147">
        <v>0</v>
      </c>
    </row>
    <row r="225" spans="1:8" x14ac:dyDescent="0.25">
      <c r="A225" s="8" t="s">
        <v>69</v>
      </c>
      <c r="B225" s="8"/>
      <c r="C225" s="9">
        <v>1167164.6499939295</v>
      </c>
      <c r="D225" s="9">
        <v>1454205.1899936388</v>
      </c>
      <c r="E225" s="9">
        <v>2263585.5999878878</v>
      </c>
      <c r="F225" s="9">
        <v>5794134.0048954599</v>
      </c>
      <c r="G225" s="9">
        <v>6698514.3423732203</v>
      </c>
      <c r="H225" s="9">
        <v>4890180.9343704004</v>
      </c>
    </row>
    <row r="226" spans="1:8" x14ac:dyDescent="0.25">
      <c r="A226" s="24" t="s">
        <v>69</v>
      </c>
      <c r="B226" s="106" t="s">
        <v>9</v>
      </c>
      <c r="C226" s="147">
        <v>0</v>
      </c>
      <c r="D226" s="147">
        <v>0</v>
      </c>
      <c r="E226" s="147">
        <v>0</v>
      </c>
      <c r="F226" s="147">
        <v>0</v>
      </c>
      <c r="G226" s="147">
        <v>12380.589999973772</v>
      </c>
      <c r="H226" s="147">
        <v>-3219.7199999988084</v>
      </c>
    </row>
    <row r="227" spans="1:8" x14ac:dyDescent="0.25">
      <c r="A227" s="24" t="s">
        <v>69</v>
      </c>
      <c r="B227" s="106" t="s">
        <v>10</v>
      </c>
      <c r="C227" s="147">
        <v>198184.04999903016</v>
      </c>
      <c r="D227" s="147">
        <v>196140.51999903485</v>
      </c>
      <c r="E227" s="147">
        <v>259852.26999863057</v>
      </c>
      <c r="F227" s="147">
        <v>320984.23999847774</v>
      </c>
      <c r="G227" s="147">
        <v>401238.23999805347</v>
      </c>
      <c r="H227" s="147">
        <v>467139.89999764069</v>
      </c>
    </row>
    <row r="228" spans="1:8" x14ac:dyDescent="0.25">
      <c r="A228" s="24" t="s">
        <v>69</v>
      </c>
      <c r="B228" s="106" t="s">
        <v>11</v>
      </c>
      <c r="C228" s="147">
        <v>423011.02999765537</v>
      </c>
      <c r="D228" s="147">
        <v>416969.46999790717</v>
      </c>
      <c r="E228" s="147">
        <v>513920.01999709505</v>
      </c>
      <c r="F228" s="147">
        <v>830088.44999554555</v>
      </c>
      <c r="G228" s="147">
        <v>1001007.5799942138</v>
      </c>
      <c r="H228" s="147">
        <v>1063900.4299947852</v>
      </c>
    </row>
    <row r="229" spans="1:8" x14ac:dyDescent="0.25">
      <c r="A229" s="24" t="s">
        <v>69</v>
      </c>
      <c r="B229" s="106" t="s">
        <v>12</v>
      </c>
      <c r="C229" s="147">
        <v>48465.05999976593</v>
      </c>
      <c r="D229" s="147">
        <v>74358.699999521981</v>
      </c>
      <c r="E229" s="147">
        <v>92994.699999417251</v>
      </c>
      <c r="F229" s="147">
        <v>278324.16999822558</v>
      </c>
      <c r="G229" s="147">
        <v>276092.17999819806</v>
      </c>
      <c r="H229" s="147">
        <v>228026.11999938381</v>
      </c>
    </row>
    <row r="230" spans="1:8" x14ac:dyDescent="0.25">
      <c r="A230" s="24" t="s">
        <v>69</v>
      </c>
      <c r="B230" s="106" t="s">
        <v>13</v>
      </c>
      <c r="C230" s="147">
        <v>321294.60999829834</v>
      </c>
      <c r="D230" s="147">
        <v>428370.39999849797</v>
      </c>
      <c r="E230" s="147">
        <v>671326.28999617195</v>
      </c>
      <c r="F230" s="147">
        <v>1175961.5499925569</v>
      </c>
      <c r="G230" s="147">
        <v>1192716.0099940628</v>
      </c>
      <c r="H230" s="147">
        <v>1200488.1299948378</v>
      </c>
    </row>
    <row r="231" spans="1:8" x14ac:dyDescent="0.25">
      <c r="A231" s="24" t="s">
        <v>69</v>
      </c>
      <c r="B231" s="106" t="s">
        <v>14</v>
      </c>
      <c r="C231" s="147">
        <v>14297.339999926657</v>
      </c>
      <c r="D231" s="147">
        <v>16128.569999951516</v>
      </c>
      <c r="E231" s="147">
        <v>33020.729999815405</v>
      </c>
      <c r="F231" s="147">
        <v>61542.869999616152</v>
      </c>
      <c r="G231" s="147">
        <v>85795.749999520325</v>
      </c>
      <c r="H231" s="147">
        <v>135216.79999945409</v>
      </c>
    </row>
    <row r="232" spans="1:8" x14ac:dyDescent="0.25">
      <c r="A232" s="24" t="s">
        <v>69</v>
      </c>
      <c r="B232" s="106" t="s">
        <v>15</v>
      </c>
      <c r="C232" s="147">
        <v>161906.57999925097</v>
      </c>
      <c r="D232" s="147">
        <v>322237.52999872778</v>
      </c>
      <c r="E232" s="147">
        <v>685890.47999679181</v>
      </c>
      <c r="F232" s="147">
        <v>1081258.1799946565</v>
      </c>
      <c r="G232" s="147">
        <v>1125072.6199952201</v>
      </c>
      <c r="H232" s="147">
        <v>880521.66999649105</v>
      </c>
    </row>
    <row r="233" spans="1:8" x14ac:dyDescent="0.25">
      <c r="A233" s="24" t="s">
        <v>69</v>
      </c>
      <c r="B233" s="106" t="s">
        <v>19</v>
      </c>
      <c r="C233" s="147">
        <v>5.9799999999813744</v>
      </c>
      <c r="D233" s="147">
        <v>0</v>
      </c>
      <c r="E233" s="147">
        <v>0</v>
      </c>
      <c r="F233" s="147">
        <v>0</v>
      </c>
      <c r="G233" s="147">
        <v>222.97999999951568</v>
      </c>
      <c r="H233" s="147">
        <v>126.63999999966477</v>
      </c>
    </row>
    <row r="234" spans="1:8" x14ac:dyDescent="0.25">
      <c r="A234" s="24" t="s">
        <v>69</v>
      </c>
      <c r="B234" s="106" t="s">
        <v>20</v>
      </c>
      <c r="C234" s="147">
        <v>0</v>
      </c>
      <c r="D234" s="147">
        <v>0</v>
      </c>
      <c r="E234" s="147">
        <v>0</v>
      </c>
      <c r="F234" s="147">
        <v>24.829999999841675</v>
      </c>
      <c r="G234" s="147">
        <v>1692.4399999990133</v>
      </c>
      <c r="H234" s="147">
        <v>0</v>
      </c>
    </row>
    <row r="235" spans="1:8" x14ac:dyDescent="0.25">
      <c r="A235" s="24" t="s">
        <v>69</v>
      </c>
      <c r="B235" s="106" t="s">
        <v>23</v>
      </c>
      <c r="C235" s="147">
        <v>0</v>
      </c>
      <c r="D235" s="147">
        <v>0</v>
      </c>
      <c r="E235" s="147">
        <v>69.189999999449356</v>
      </c>
      <c r="F235" s="147">
        <v>0</v>
      </c>
      <c r="G235" s="147">
        <v>0</v>
      </c>
      <c r="H235" s="147">
        <v>4.3699999999953452</v>
      </c>
    </row>
    <row r="236" spans="1:8" x14ac:dyDescent="0.25">
      <c r="A236" s="24" t="s">
        <v>69</v>
      </c>
      <c r="B236" s="106" t="s">
        <v>25</v>
      </c>
      <c r="C236" s="195" t="s">
        <v>93</v>
      </c>
      <c r="D236" s="195"/>
      <c r="E236" s="195"/>
      <c r="F236" s="195"/>
      <c r="G236" s="147">
        <v>606671.39999952016</v>
      </c>
      <c r="H236" s="147">
        <v>662298.69000000111</v>
      </c>
    </row>
    <row r="237" spans="1:8" x14ac:dyDescent="0.25">
      <c r="A237" s="24" t="s">
        <v>69</v>
      </c>
      <c r="B237" s="106" t="s">
        <v>26</v>
      </c>
      <c r="C237" s="195" t="s">
        <v>93</v>
      </c>
      <c r="D237" s="195"/>
      <c r="E237" s="195"/>
      <c r="F237" s="147">
        <v>25738.617090909087</v>
      </c>
      <c r="G237" s="147">
        <v>32591.357065268072</v>
      </c>
      <c r="H237" s="147">
        <v>32902.004385281376</v>
      </c>
    </row>
    <row r="238" spans="1:8" x14ac:dyDescent="0.25">
      <c r="A238" s="24" t="s">
        <v>69</v>
      </c>
      <c r="B238" s="106" t="s">
        <v>27</v>
      </c>
      <c r="C238" s="195" t="s">
        <v>93</v>
      </c>
      <c r="D238" s="195"/>
      <c r="E238" s="195"/>
      <c r="F238" s="147">
        <v>151166.69999999975</v>
      </c>
      <c r="G238" s="147">
        <v>152169.79999999981</v>
      </c>
      <c r="H238" s="147">
        <v>237141.09999999928</v>
      </c>
    </row>
    <row r="239" spans="1:8" x14ac:dyDescent="0.25">
      <c r="A239" s="24" t="s">
        <v>69</v>
      </c>
      <c r="B239" s="106" t="s">
        <v>28</v>
      </c>
      <c r="C239" s="195" t="s">
        <v>93</v>
      </c>
      <c r="D239" s="195"/>
      <c r="E239" s="195"/>
      <c r="F239" s="147">
        <v>1869044.3978255764</v>
      </c>
      <c r="G239" s="147">
        <v>1785080.8353238013</v>
      </c>
      <c r="H239" s="147">
        <v>0</v>
      </c>
    </row>
    <row r="240" spans="1:8" x14ac:dyDescent="0.25">
      <c r="A240" s="24" t="s">
        <v>69</v>
      </c>
      <c r="B240" s="106" t="s">
        <v>38</v>
      </c>
      <c r="C240" s="147">
        <v>0</v>
      </c>
      <c r="D240" s="147">
        <v>0</v>
      </c>
      <c r="E240" s="147">
        <v>6511.9199999766415</v>
      </c>
      <c r="F240" s="147">
        <v>0</v>
      </c>
      <c r="G240" s="147">
        <v>0</v>
      </c>
      <c r="H240" s="147">
        <v>0</v>
      </c>
    </row>
    <row r="241" spans="1:8" x14ac:dyDescent="0.25">
      <c r="A241" s="24" t="s">
        <v>69</v>
      </c>
      <c r="B241" s="106" t="s">
        <v>47</v>
      </c>
      <c r="C241" s="147">
        <v>0</v>
      </c>
      <c r="D241" s="147">
        <v>0</v>
      </c>
      <c r="E241" s="147">
        <v>0</v>
      </c>
      <c r="F241" s="147">
        <v>0</v>
      </c>
      <c r="G241" s="147">
        <v>653</v>
      </c>
      <c r="H241" s="147">
        <v>326.5</v>
      </c>
    </row>
    <row r="242" spans="1:8" x14ac:dyDescent="0.25">
      <c r="A242" s="24" t="s">
        <v>69</v>
      </c>
      <c r="B242" s="106" t="s">
        <v>56</v>
      </c>
      <c r="C242" s="147">
        <v>0</v>
      </c>
      <c r="D242" s="147">
        <v>0</v>
      </c>
      <c r="E242" s="147">
        <v>0</v>
      </c>
      <c r="F242" s="147">
        <v>0</v>
      </c>
      <c r="G242" s="147">
        <v>18931</v>
      </c>
      <c r="H242" s="147">
        <v>-14752</v>
      </c>
    </row>
    <row r="243" spans="1:8" x14ac:dyDescent="0.25">
      <c r="A243" s="24" t="s">
        <v>69</v>
      </c>
      <c r="B243" s="106" t="s">
        <v>57</v>
      </c>
      <c r="C243" s="147">
        <v>0</v>
      </c>
      <c r="D243" s="147">
        <v>0</v>
      </c>
      <c r="E243" s="147">
        <v>0</v>
      </c>
      <c r="F243" s="147">
        <v>0</v>
      </c>
      <c r="G243" s="147">
        <v>6198.5599999898113</v>
      </c>
      <c r="H243" s="147">
        <v>60.299999998416752</v>
      </c>
    </row>
    <row r="244" spans="1:8" x14ac:dyDescent="0.25">
      <c r="A244" s="8" t="s">
        <v>63</v>
      </c>
      <c r="B244" s="8"/>
      <c r="C244" s="9">
        <v>129602471.38950583</v>
      </c>
      <c r="D244" s="9">
        <v>122582911.28953397</v>
      </c>
      <c r="E244" s="9">
        <v>120097687.10958938</v>
      </c>
      <c r="F244" s="9">
        <v>136021582.55662489</v>
      </c>
      <c r="G244" s="9">
        <v>152680375.83365548</v>
      </c>
      <c r="H244" s="9">
        <v>168376406.29917347</v>
      </c>
    </row>
    <row r="245" spans="1:8" x14ac:dyDescent="0.25">
      <c r="A245" s="24" t="s">
        <v>63</v>
      </c>
      <c r="B245" s="106" t="s">
        <v>3</v>
      </c>
      <c r="C245" s="147">
        <v>0</v>
      </c>
      <c r="D245" s="147">
        <v>0</v>
      </c>
      <c r="E245" s="147">
        <v>2175.1999999955297</v>
      </c>
      <c r="F245" s="147">
        <v>0</v>
      </c>
      <c r="G245" s="147">
        <v>0</v>
      </c>
      <c r="H245" s="147">
        <v>0</v>
      </c>
    </row>
    <row r="246" spans="1:8" x14ac:dyDescent="0.25">
      <c r="A246" s="24" t="s">
        <v>63</v>
      </c>
      <c r="B246" s="106" t="s">
        <v>4</v>
      </c>
      <c r="C246" s="147">
        <v>0</v>
      </c>
      <c r="D246" s="147">
        <v>0</v>
      </c>
      <c r="E246" s="147">
        <v>175323.80999907103</v>
      </c>
      <c r="F246" s="147">
        <v>612884.17999556649</v>
      </c>
      <c r="G246" s="147">
        <v>16663906.839922288</v>
      </c>
      <c r="H246" s="147">
        <v>46134503.18975772</v>
      </c>
    </row>
    <row r="247" spans="1:8" x14ac:dyDescent="0.25">
      <c r="A247" s="24" t="s">
        <v>63</v>
      </c>
      <c r="B247" s="106" t="s">
        <v>9</v>
      </c>
      <c r="C247" s="147">
        <v>6856224.9099681294</v>
      </c>
      <c r="D247" s="147">
        <v>6500373.3999680979</v>
      </c>
      <c r="E247" s="147">
        <v>6575603.2599636083</v>
      </c>
      <c r="F247" s="147">
        <v>8517801.2199586052</v>
      </c>
      <c r="G247" s="147">
        <v>8983219.4299615137</v>
      </c>
      <c r="H247" s="147">
        <v>4405544.6099781375</v>
      </c>
    </row>
    <row r="248" spans="1:8" x14ac:dyDescent="0.25">
      <c r="A248" s="24" t="s">
        <v>63</v>
      </c>
      <c r="B248" s="106" t="s">
        <v>10</v>
      </c>
      <c r="C248" s="147">
        <v>4143011.0899789562</v>
      </c>
      <c r="D248" s="147">
        <v>4378176.3699785341</v>
      </c>
      <c r="E248" s="147">
        <v>3978127.4199806736</v>
      </c>
      <c r="F248" s="147">
        <v>4081178.2899805</v>
      </c>
      <c r="G248" s="147">
        <v>3322840.3099841014</v>
      </c>
      <c r="H248" s="147">
        <v>914834.30999559548</v>
      </c>
    </row>
    <row r="249" spans="1:8" x14ac:dyDescent="0.25">
      <c r="A249" s="24" t="s">
        <v>63</v>
      </c>
      <c r="B249" s="106" t="s">
        <v>11</v>
      </c>
      <c r="C249" s="147">
        <v>20264098.639901303</v>
      </c>
      <c r="D249" s="147">
        <v>20855797.839891527</v>
      </c>
      <c r="E249" s="147">
        <v>20195579.789894864</v>
      </c>
      <c r="F249" s="147">
        <v>21971789.619908266</v>
      </c>
      <c r="G249" s="147">
        <v>17325659.239917159</v>
      </c>
      <c r="H249" s="147">
        <v>5979215.7699691541</v>
      </c>
    </row>
    <row r="250" spans="1:8" x14ac:dyDescent="0.25">
      <c r="A250" s="24" t="s">
        <v>63</v>
      </c>
      <c r="B250" s="106" t="s">
        <v>12</v>
      </c>
      <c r="C250" s="147">
        <v>873994.09999566549</v>
      </c>
      <c r="D250" s="147">
        <v>866577.43999568501</v>
      </c>
      <c r="E250" s="147">
        <v>795340.54999613378</v>
      </c>
      <c r="F250" s="147">
        <v>761362.07999627909</v>
      </c>
      <c r="G250" s="147">
        <v>563288.68999736954</v>
      </c>
      <c r="H250" s="147">
        <v>189275.55999929472</v>
      </c>
    </row>
    <row r="251" spans="1:8" x14ac:dyDescent="0.25">
      <c r="A251" s="24" t="s">
        <v>63</v>
      </c>
      <c r="B251" s="106" t="s">
        <v>13</v>
      </c>
      <c r="C251" s="147">
        <v>5681450.6399692148</v>
      </c>
      <c r="D251" s="147">
        <v>5583249.1199697806</v>
      </c>
      <c r="E251" s="147">
        <v>5633067.1099717477</v>
      </c>
      <c r="F251" s="147">
        <v>5672730.1899750065</v>
      </c>
      <c r="G251" s="147">
        <v>5323421.739986469</v>
      </c>
      <c r="H251" s="147">
        <v>2657902.1699891621</v>
      </c>
    </row>
    <row r="252" spans="1:8" x14ac:dyDescent="0.25">
      <c r="A252" s="24" t="s">
        <v>63</v>
      </c>
      <c r="B252" s="106" t="s">
        <v>14</v>
      </c>
      <c r="C252" s="147">
        <v>4187953.7999784607</v>
      </c>
      <c r="D252" s="147">
        <v>4201333.5299840737</v>
      </c>
      <c r="E252" s="147">
        <v>4271691.769978743</v>
      </c>
      <c r="F252" s="147">
        <v>4870237.759977648</v>
      </c>
      <c r="G252" s="147">
        <v>3959270.1899740002</v>
      </c>
      <c r="H252" s="147">
        <v>1067714.3499945847</v>
      </c>
    </row>
    <row r="253" spans="1:8" x14ac:dyDescent="0.25">
      <c r="A253" s="24" t="s">
        <v>63</v>
      </c>
      <c r="B253" s="106" t="s">
        <v>15</v>
      </c>
      <c r="C253" s="147">
        <v>1188876.9099942264</v>
      </c>
      <c r="D253" s="147">
        <v>1107691.3299945381</v>
      </c>
      <c r="E253" s="147">
        <v>1120400.1099945821</v>
      </c>
      <c r="F253" s="147">
        <v>1034323.6399946376</v>
      </c>
      <c r="G253" s="147">
        <v>885631.99999549519</v>
      </c>
      <c r="H253" s="147">
        <v>249248.05999881288</v>
      </c>
    </row>
    <row r="254" spans="1:8" x14ac:dyDescent="0.25">
      <c r="A254" s="24" t="s">
        <v>63</v>
      </c>
      <c r="B254" s="106" t="s">
        <v>16</v>
      </c>
      <c r="C254" s="147">
        <v>706539.43999564275</v>
      </c>
      <c r="D254" s="147">
        <v>703106.5199973227</v>
      </c>
      <c r="E254" s="147">
        <v>645288.84999831475</v>
      </c>
      <c r="F254" s="147">
        <v>631702.15999805485</v>
      </c>
      <c r="G254" s="147">
        <v>477179.28999714082</v>
      </c>
      <c r="H254" s="147">
        <v>106968.66999950736</v>
      </c>
    </row>
    <row r="255" spans="1:8" x14ac:dyDescent="0.25">
      <c r="A255" s="24" t="s">
        <v>63</v>
      </c>
      <c r="B255" s="106" t="s">
        <v>17</v>
      </c>
      <c r="C255" s="147">
        <v>270641.12999999098</v>
      </c>
      <c r="D255" s="147">
        <v>678357.54999995604</v>
      </c>
      <c r="E255" s="147">
        <v>1003667.9899999106</v>
      </c>
      <c r="F255" s="147">
        <v>1046932.7099998868</v>
      </c>
      <c r="G255" s="147">
        <v>1076125.0499999551</v>
      </c>
      <c r="H255" s="147">
        <v>1261800.5399999497</v>
      </c>
    </row>
    <row r="256" spans="1:8" x14ac:dyDescent="0.25">
      <c r="A256" s="24" t="s">
        <v>63</v>
      </c>
      <c r="B256" s="106" t="s">
        <v>18</v>
      </c>
      <c r="C256" s="147">
        <v>205871.22999957495</v>
      </c>
      <c r="D256" s="147">
        <v>228767.31999958097</v>
      </c>
      <c r="E256" s="147">
        <v>342276.23999939574</v>
      </c>
      <c r="F256" s="147">
        <v>410511.9499992989</v>
      </c>
      <c r="G256" s="147">
        <v>542340.27999872202</v>
      </c>
      <c r="H256" s="147">
        <v>514743.91999867238</v>
      </c>
    </row>
    <row r="257" spans="1:8" x14ac:dyDescent="0.25">
      <c r="A257" s="24" t="s">
        <v>63</v>
      </c>
      <c r="B257" s="106" t="s">
        <v>19</v>
      </c>
      <c r="C257" s="147">
        <v>627429.80999537115</v>
      </c>
      <c r="D257" s="147">
        <v>738158.63999604352</v>
      </c>
      <c r="E257" s="147">
        <v>591372.099996323</v>
      </c>
      <c r="F257" s="147">
        <v>615070.3299972174</v>
      </c>
      <c r="G257" s="147">
        <v>927472.78999507043</v>
      </c>
      <c r="H257" s="147">
        <v>1435794.4999934351</v>
      </c>
    </row>
    <row r="258" spans="1:8" x14ac:dyDescent="0.25">
      <c r="A258" s="24" t="s">
        <v>63</v>
      </c>
      <c r="B258" s="106" t="s">
        <v>20</v>
      </c>
      <c r="C258" s="147">
        <v>4078219.0699800807</v>
      </c>
      <c r="D258" s="147">
        <v>4043512.6699797423</v>
      </c>
      <c r="E258" s="147">
        <v>3883473.7099802257</v>
      </c>
      <c r="F258" s="147">
        <v>3973772.0699802977</v>
      </c>
      <c r="G258" s="147">
        <v>4141675.9299795656</v>
      </c>
      <c r="H258" s="147">
        <v>4193520.2599786553</v>
      </c>
    </row>
    <row r="259" spans="1:8" x14ac:dyDescent="0.25">
      <c r="A259" s="24" t="s">
        <v>63</v>
      </c>
      <c r="B259" s="106" t="s">
        <v>21</v>
      </c>
      <c r="C259" s="147">
        <v>74367.449999540127</v>
      </c>
      <c r="D259" s="147">
        <v>71458.649999585003</v>
      </c>
      <c r="E259" s="147">
        <v>37553.989999750622</v>
      </c>
      <c r="F259" s="147">
        <v>45896.629999649696</v>
      </c>
      <c r="G259" s="147">
        <v>71045.349999597514</v>
      </c>
      <c r="H259" s="147">
        <v>58775.299999673844</v>
      </c>
    </row>
    <row r="260" spans="1:8" x14ac:dyDescent="0.25">
      <c r="A260" s="24" t="s">
        <v>63</v>
      </c>
      <c r="B260" s="106" t="s">
        <v>22</v>
      </c>
      <c r="C260" s="147">
        <v>0</v>
      </c>
      <c r="D260" s="147">
        <v>13613.819999933243</v>
      </c>
      <c r="E260" s="147">
        <v>13189.999999947848</v>
      </c>
      <c r="F260" s="147">
        <v>7111.4699999392014</v>
      </c>
      <c r="G260" s="147">
        <v>43491.389999777071</v>
      </c>
      <c r="H260" s="147">
        <v>0</v>
      </c>
    </row>
    <row r="261" spans="1:8" x14ac:dyDescent="0.25">
      <c r="A261" s="24" t="s">
        <v>63</v>
      </c>
      <c r="B261" s="106" t="s">
        <v>23</v>
      </c>
      <c r="C261" s="147">
        <v>1884233.6499932923</v>
      </c>
      <c r="D261" s="147">
        <v>1876343.9899923396</v>
      </c>
      <c r="E261" s="147">
        <v>2315278.7799907438</v>
      </c>
      <c r="F261" s="147">
        <v>2447852.1599906096</v>
      </c>
      <c r="G261" s="147">
        <v>2308193.3899907223</v>
      </c>
      <c r="H261" s="147">
        <v>1463670.4499941254</v>
      </c>
    </row>
    <row r="262" spans="1:8" x14ac:dyDescent="0.25">
      <c r="A262" s="24" t="s">
        <v>63</v>
      </c>
      <c r="B262" s="106" t="s">
        <v>24</v>
      </c>
      <c r="C262" s="147">
        <v>96290.5</v>
      </c>
      <c r="D262" s="147">
        <v>107627.5</v>
      </c>
      <c r="E262" s="147">
        <v>120913.40999995172</v>
      </c>
      <c r="F262" s="147">
        <v>135685.60999938889</v>
      </c>
      <c r="G262" s="147">
        <v>139794.49999932453</v>
      </c>
      <c r="H262" s="147">
        <v>41862.899999792178</v>
      </c>
    </row>
    <row r="263" spans="1:8" x14ac:dyDescent="0.25">
      <c r="A263" s="24" t="s">
        <v>63</v>
      </c>
      <c r="B263" s="106" t="s">
        <v>25</v>
      </c>
      <c r="C263" s="195" t="s">
        <v>93</v>
      </c>
      <c r="D263" s="195"/>
      <c r="E263" s="195"/>
      <c r="F263" s="195"/>
      <c r="G263" s="147">
        <v>242637.77000005695</v>
      </c>
      <c r="H263" s="147">
        <v>216072.09750000923</v>
      </c>
    </row>
    <row r="264" spans="1:8" x14ac:dyDescent="0.25">
      <c r="A264" s="24" t="s">
        <v>63</v>
      </c>
      <c r="B264" s="106" t="s">
        <v>26</v>
      </c>
      <c r="C264" s="195" t="s">
        <v>93</v>
      </c>
      <c r="D264" s="195"/>
      <c r="E264" s="195"/>
      <c r="F264" s="147">
        <v>91080.714166666716</v>
      </c>
      <c r="G264" s="147">
        <v>96434.627051282019</v>
      </c>
      <c r="H264" s="147">
        <v>122166.07666666665</v>
      </c>
    </row>
    <row r="265" spans="1:8" x14ac:dyDescent="0.25">
      <c r="A265" s="24" t="s">
        <v>63</v>
      </c>
      <c r="B265" s="106" t="s">
        <v>27</v>
      </c>
      <c r="C265" s="195" t="s">
        <v>93</v>
      </c>
      <c r="D265" s="195"/>
      <c r="E265" s="195"/>
      <c r="F265" s="147">
        <v>28821.499999999996</v>
      </c>
      <c r="G265" s="147">
        <v>18881.999999999996</v>
      </c>
      <c r="H265" s="147">
        <v>25280.9</v>
      </c>
    </row>
    <row r="266" spans="1:8" x14ac:dyDescent="0.25">
      <c r="A266" s="24" t="s">
        <v>63</v>
      </c>
      <c r="B266" s="106" t="s">
        <v>28</v>
      </c>
      <c r="C266" s="195" t="s">
        <v>93</v>
      </c>
      <c r="D266" s="195"/>
      <c r="E266" s="195"/>
      <c r="F266" s="147">
        <v>31817.412876008744</v>
      </c>
      <c r="G266" s="147">
        <v>34231.417098854945</v>
      </c>
      <c r="H266" s="147">
        <v>31642.515551298071</v>
      </c>
    </row>
    <row r="267" spans="1:8" x14ac:dyDescent="0.25">
      <c r="A267" s="24" t="s">
        <v>63</v>
      </c>
      <c r="B267" s="106" t="s">
        <v>31</v>
      </c>
      <c r="C267" s="147">
        <v>46505</v>
      </c>
      <c r="D267" s="147">
        <v>0</v>
      </c>
      <c r="E267" s="147">
        <v>0</v>
      </c>
      <c r="F267" s="147">
        <v>0</v>
      </c>
      <c r="G267" s="147">
        <v>0</v>
      </c>
      <c r="H267" s="147">
        <v>0</v>
      </c>
    </row>
    <row r="268" spans="1:8" x14ac:dyDescent="0.25">
      <c r="A268" s="24" t="s">
        <v>63</v>
      </c>
      <c r="B268" s="106" t="s">
        <v>32</v>
      </c>
      <c r="C268" s="147">
        <v>410703.04999807489</v>
      </c>
      <c r="D268" s="147">
        <v>596746.29999838758</v>
      </c>
      <c r="E268" s="147">
        <v>864677.05999684683</v>
      </c>
      <c r="F268" s="147">
        <v>1168149.839995682</v>
      </c>
      <c r="G268" s="147">
        <v>1933827.9299934059</v>
      </c>
      <c r="H268" s="147">
        <v>1899019.8099929765</v>
      </c>
    </row>
    <row r="269" spans="1:8" x14ac:dyDescent="0.25">
      <c r="A269" s="24" t="s">
        <v>63</v>
      </c>
      <c r="B269" s="106" t="s">
        <v>33</v>
      </c>
      <c r="C269" s="147">
        <v>738453.19999572635</v>
      </c>
      <c r="D269" s="147">
        <v>564086.16999724496</v>
      </c>
      <c r="E269" s="147">
        <v>216667.0199996382</v>
      </c>
      <c r="F269" s="147">
        <v>280682.88999909168</v>
      </c>
      <c r="G269" s="147">
        <v>341684.41999834776</v>
      </c>
      <c r="H269" s="147">
        <v>747579.43999667489</v>
      </c>
    </row>
    <row r="270" spans="1:8" x14ac:dyDescent="0.25">
      <c r="A270" s="24" t="s">
        <v>63</v>
      </c>
      <c r="B270" s="106" t="s">
        <v>36</v>
      </c>
      <c r="C270" s="147">
        <v>0</v>
      </c>
      <c r="D270" s="147">
        <v>0</v>
      </c>
      <c r="E270" s="147">
        <v>0</v>
      </c>
      <c r="F270" s="147">
        <v>0</v>
      </c>
      <c r="G270" s="147">
        <v>1697.2899999921203</v>
      </c>
      <c r="H270" s="147">
        <v>0</v>
      </c>
    </row>
    <row r="271" spans="1:8" x14ac:dyDescent="0.25">
      <c r="A271" s="24" t="s">
        <v>63</v>
      </c>
      <c r="B271" s="106" t="s">
        <v>37</v>
      </c>
      <c r="C271" s="147">
        <v>566978.22999736958</v>
      </c>
      <c r="D271" s="147">
        <v>699492.92999637697</v>
      </c>
      <c r="E271" s="147">
        <v>781145.69999676221</v>
      </c>
      <c r="F271" s="147">
        <v>749430.02999650268</v>
      </c>
      <c r="G271" s="147">
        <v>761402.81999663461</v>
      </c>
      <c r="H271" s="147">
        <v>807284.52999615052</v>
      </c>
    </row>
    <row r="272" spans="1:8" x14ac:dyDescent="0.25">
      <c r="A272" s="24" t="s">
        <v>63</v>
      </c>
      <c r="B272" s="106" t="s">
        <v>38</v>
      </c>
      <c r="C272" s="147">
        <v>1017621.8399965524</v>
      </c>
      <c r="D272" s="147">
        <v>1431524.819995597</v>
      </c>
      <c r="E272" s="147">
        <v>1834439.8399906456</v>
      </c>
      <c r="F272" s="147">
        <v>2460084.1299846154</v>
      </c>
      <c r="G272" s="147">
        <v>3237268.6699794778</v>
      </c>
      <c r="H272" s="147">
        <v>3677779.939978031</v>
      </c>
    </row>
    <row r="273" spans="1:8" x14ac:dyDescent="0.25">
      <c r="A273" s="24" t="s">
        <v>63</v>
      </c>
      <c r="B273" s="106" t="s">
        <v>39</v>
      </c>
      <c r="C273" s="147">
        <v>23536.229999863313</v>
      </c>
      <c r="D273" s="147">
        <v>42380.669999755926</v>
      </c>
      <c r="E273" s="147">
        <v>51362.279999713195</v>
      </c>
      <c r="F273" s="147">
        <v>71762.669999658814</v>
      </c>
      <c r="G273" s="147">
        <v>100317.1899995478</v>
      </c>
      <c r="H273" s="147">
        <v>118515.8199995039</v>
      </c>
    </row>
    <row r="274" spans="1:8" x14ac:dyDescent="0.25">
      <c r="A274" s="24" t="s">
        <v>63</v>
      </c>
      <c r="B274" s="106" t="s">
        <v>40</v>
      </c>
      <c r="C274" s="147">
        <v>1355451.3599922562</v>
      </c>
      <c r="D274" s="147">
        <v>1746010.3299911437</v>
      </c>
      <c r="E274" s="147">
        <v>1823264.5099901597</v>
      </c>
      <c r="F274" s="147">
        <v>1768512.6999910851</v>
      </c>
      <c r="G274" s="147">
        <v>1542959.229992833</v>
      </c>
      <c r="H274" s="147">
        <v>1138889.0599946277</v>
      </c>
    </row>
    <row r="275" spans="1:8" x14ac:dyDescent="0.25">
      <c r="A275" s="24" t="s">
        <v>63</v>
      </c>
      <c r="B275" s="106" t="s">
        <v>41</v>
      </c>
      <c r="C275" s="147">
        <v>984488.78999632352</v>
      </c>
      <c r="D275" s="147">
        <v>1125221.3799941139</v>
      </c>
      <c r="E275" s="147">
        <v>1150546.3799927365</v>
      </c>
      <c r="F275" s="147">
        <v>1321771.8999917989</v>
      </c>
      <c r="G275" s="147">
        <v>984945.45999384974</v>
      </c>
      <c r="H275" s="147">
        <v>569770.56999631075</v>
      </c>
    </row>
    <row r="276" spans="1:8" x14ac:dyDescent="0.25">
      <c r="A276" s="24" t="s">
        <v>63</v>
      </c>
      <c r="B276" s="106" t="s">
        <v>42</v>
      </c>
      <c r="C276" s="147">
        <v>1147166.8599956057</v>
      </c>
      <c r="D276" s="147">
        <v>961272.12999618694</v>
      </c>
      <c r="E276" s="147">
        <v>1359237.9899947343</v>
      </c>
      <c r="F276" s="147">
        <v>1400357.2799936268</v>
      </c>
      <c r="G276" s="147">
        <v>1322462.6699947724</v>
      </c>
      <c r="H276" s="147">
        <v>1429390.6599940204</v>
      </c>
    </row>
    <row r="277" spans="1:8" x14ac:dyDescent="0.25">
      <c r="A277" s="24" t="s">
        <v>63</v>
      </c>
      <c r="B277" s="106" t="s">
        <v>43</v>
      </c>
      <c r="C277" s="147">
        <v>109870.01999985801</v>
      </c>
      <c r="D277" s="147">
        <v>67192.089999913485</v>
      </c>
      <c r="E277" s="147">
        <v>48674.1599999182</v>
      </c>
      <c r="F277" s="147">
        <v>22412.109999973327</v>
      </c>
      <c r="G277" s="147">
        <v>19246.759999959264</v>
      </c>
      <c r="H277" s="147">
        <v>39147.909999887444</v>
      </c>
    </row>
    <row r="278" spans="1:8" x14ac:dyDescent="0.25">
      <c r="A278" s="24" t="s">
        <v>63</v>
      </c>
      <c r="B278" s="106" t="s">
        <v>45</v>
      </c>
      <c r="C278" s="147">
        <v>10874.799999907613</v>
      </c>
      <c r="D278" s="147">
        <v>11199.289999905972</v>
      </c>
      <c r="E278" s="147">
        <v>22794.999999806289</v>
      </c>
      <c r="F278" s="147">
        <v>25783.799999780957</v>
      </c>
      <c r="G278" s="147">
        <v>25432.99999978394</v>
      </c>
      <c r="H278" s="147">
        <v>31922.799999728799</v>
      </c>
    </row>
    <row r="279" spans="1:8" x14ac:dyDescent="0.25">
      <c r="A279" s="24" t="s">
        <v>63</v>
      </c>
      <c r="B279" s="106" t="s">
        <v>46</v>
      </c>
      <c r="C279" s="147">
        <v>800369.5</v>
      </c>
      <c r="D279" s="147">
        <v>760092</v>
      </c>
      <c r="E279" s="147">
        <v>620350</v>
      </c>
      <c r="F279" s="147">
        <v>608269.5</v>
      </c>
      <c r="G279" s="147">
        <v>652673.5</v>
      </c>
      <c r="H279" s="147">
        <v>613820</v>
      </c>
    </row>
    <row r="280" spans="1:8" x14ac:dyDescent="0.25">
      <c r="A280" s="24" t="s">
        <v>63</v>
      </c>
      <c r="B280" s="106" t="s">
        <v>47</v>
      </c>
      <c r="C280" s="147">
        <v>1897696.3299999924</v>
      </c>
      <c r="D280" s="147">
        <v>2129188.150000006</v>
      </c>
      <c r="E280" s="147">
        <v>1951164</v>
      </c>
      <c r="F280" s="147">
        <v>2116625</v>
      </c>
      <c r="G280" s="147">
        <v>2083975</v>
      </c>
      <c r="H280" s="147">
        <v>2226403.5</v>
      </c>
    </row>
    <row r="281" spans="1:8" x14ac:dyDescent="0.25">
      <c r="A281" s="24" t="s">
        <v>63</v>
      </c>
      <c r="B281" s="106" t="s">
        <v>48</v>
      </c>
      <c r="C281" s="147">
        <v>20885.849999970756</v>
      </c>
      <c r="D281" s="147">
        <v>8168.8499999877522</v>
      </c>
      <c r="E281" s="147">
        <v>8513.0999999849028</v>
      </c>
      <c r="F281" s="147">
        <v>11959.649999978952</v>
      </c>
      <c r="G281" s="147">
        <v>12958.199999983131</v>
      </c>
      <c r="H281" s="147">
        <v>2417.8499999959022</v>
      </c>
    </row>
    <row r="282" spans="1:8" x14ac:dyDescent="0.25">
      <c r="A282" s="24" t="s">
        <v>63</v>
      </c>
      <c r="B282" s="106" t="s">
        <v>49</v>
      </c>
      <c r="C282" s="147">
        <v>2940765.4699999527</v>
      </c>
      <c r="D282" s="147">
        <v>2623228.1599994181</v>
      </c>
      <c r="E282" s="147">
        <v>2394688.4299998903</v>
      </c>
      <c r="F282" s="147">
        <v>2531641.679999867</v>
      </c>
      <c r="G282" s="147">
        <v>2721928.9899998223</v>
      </c>
      <c r="H282" s="147">
        <v>3049775.8299998837</v>
      </c>
    </row>
    <row r="283" spans="1:8" x14ac:dyDescent="0.25">
      <c r="A283" s="24" t="s">
        <v>63</v>
      </c>
      <c r="B283" s="106" t="s">
        <v>51</v>
      </c>
      <c r="C283" s="147">
        <v>328467.9799985438</v>
      </c>
      <c r="D283" s="147">
        <v>421915.44999854272</v>
      </c>
      <c r="E283" s="147">
        <v>575148.46999756992</v>
      </c>
      <c r="F283" s="147">
        <v>563734.41999723006</v>
      </c>
      <c r="G283" s="147">
        <v>694503.2099969089</v>
      </c>
      <c r="H283" s="147">
        <v>827815.94999554753</v>
      </c>
    </row>
    <row r="284" spans="1:8" x14ac:dyDescent="0.25">
      <c r="A284" s="24" t="s">
        <v>63</v>
      </c>
      <c r="B284" s="106" t="s">
        <v>52</v>
      </c>
      <c r="C284" s="147">
        <v>778622.59999586269</v>
      </c>
      <c r="D284" s="147">
        <v>700101.64999618009</v>
      </c>
      <c r="E284" s="147">
        <v>674598.05999623984</v>
      </c>
      <c r="F284" s="147">
        <v>805266.44999640353</v>
      </c>
      <c r="G284" s="147">
        <v>967970.00999523327</v>
      </c>
      <c r="H284" s="147">
        <v>504366.18999668321</v>
      </c>
    </row>
    <row r="285" spans="1:8" x14ac:dyDescent="0.25">
      <c r="A285" s="24" t="s">
        <v>63</v>
      </c>
      <c r="B285" s="106" t="s">
        <v>53</v>
      </c>
      <c r="C285" s="147">
        <v>30979320.669880223</v>
      </c>
      <c r="D285" s="147">
        <v>25746112.699905034</v>
      </c>
      <c r="E285" s="147">
        <v>27714389.779968169</v>
      </c>
      <c r="F285" s="147">
        <v>35302683.629961178</v>
      </c>
      <c r="G285" s="147">
        <v>38521370.669965282</v>
      </c>
      <c r="H285" s="147">
        <v>48185910.609956801</v>
      </c>
    </row>
    <row r="286" spans="1:8" x14ac:dyDescent="0.25">
      <c r="A286" s="24" t="s">
        <v>63</v>
      </c>
      <c r="B286" s="106" t="s">
        <v>54</v>
      </c>
      <c r="C286" s="147">
        <v>8101323.0299999984</v>
      </c>
      <c r="D286" s="147">
        <v>6179980.2999999998</v>
      </c>
      <c r="E286" s="147">
        <v>4668383.3999999911</v>
      </c>
      <c r="F286" s="147">
        <v>4356370.68</v>
      </c>
      <c r="G286" s="147">
        <v>5024667.2599999988</v>
      </c>
      <c r="H286" s="147">
        <v>5537915.4099999918</v>
      </c>
    </row>
    <row r="287" spans="1:8" x14ac:dyDescent="0.25">
      <c r="A287" s="24" t="s">
        <v>63</v>
      </c>
      <c r="B287" s="106" t="s">
        <v>55</v>
      </c>
      <c r="C287" s="147">
        <v>6065328.929976169</v>
      </c>
      <c r="D287" s="147">
        <v>8149441.0499647884</v>
      </c>
      <c r="E287" s="147">
        <v>8065158.97996681</v>
      </c>
      <c r="F287" s="147">
        <v>8727208.6699671876</v>
      </c>
      <c r="G287" s="147">
        <v>9496977.2099638786</v>
      </c>
      <c r="H287" s="147">
        <v>10953232.289960157</v>
      </c>
    </row>
    <row r="288" spans="1:8" x14ac:dyDescent="0.25">
      <c r="A288" s="24" t="s">
        <v>63</v>
      </c>
      <c r="B288" s="106" t="s">
        <v>56</v>
      </c>
      <c r="C288" s="147">
        <v>2923542.5</v>
      </c>
      <c r="D288" s="147">
        <v>3122405</v>
      </c>
      <c r="E288" s="147">
        <v>2289298.1499999994</v>
      </c>
      <c r="F288" s="147">
        <v>2198469.7099999995</v>
      </c>
      <c r="G288" s="147">
        <v>1493537.290000001</v>
      </c>
      <c r="H288" s="147">
        <v>473942.05999999953</v>
      </c>
    </row>
    <row r="289" spans="1:8" x14ac:dyDescent="0.25">
      <c r="A289" s="24" t="s">
        <v>63</v>
      </c>
      <c r="B289" s="106" t="s">
        <v>57</v>
      </c>
      <c r="C289" s="147">
        <v>489776.12999878783</v>
      </c>
      <c r="D289" s="147">
        <v>585725.37999864714</v>
      </c>
      <c r="E289" s="147">
        <v>929381.49999837985</v>
      </c>
      <c r="F289" s="147">
        <v>872237.58999815455</v>
      </c>
      <c r="G289" s="147">
        <v>864579.6999975706</v>
      </c>
      <c r="H289" s="147">
        <v>971568.77999784786</v>
      </c>
    </row>
    <row r="290" spans="1:8" x14ac:dyDescent="0.25">
      <c r="A290" s="24" t="s">
        <v>63</v>
      </c>
      <c r="B290" s="106" t="s">
        <v>58</v>
      </c>
      <c r="C290" s="147">
        <v>14079179.86994661</v>
      </c>
      <c r="D290" s="147">
        <v>10443393.01996476</v>
      </c>
      <c r="E290" s="147">
        <v>7457742.5099629555</v>
      </c>
      <c r="F290" s="147">
        <v>8559443.0299569815</v>
      </c>
      <c r="G290" s="147">
        <v>8972178.6299562231</v>
      </c>
      <c r="H290" s="147">
        <v>10334053.639951587</v>
      </c>
    </row>
    <row r="291" spans="1:8" x14ac:dyDescent="0.25">
      <c r="A291" s="24" t="s">
        <v>63</v>
      </c>
      <c r="B291" s="106" t="s">
        <v>59</v>
      </c>
      <c r="C291" s="147">
        <v>2646340.779987141</v>
      </c>
      <c r="D291" s="147">
        <v>2513887.7799942638</v>
      </c>
      <c r="E291" s="147">
        <v>2895736.6999998158</v>
      </c>
      <c r="F291" s="147">
        <v>3110163.5</v>
      </c>
      <c r="G291" s="147">
        <v>3755068.5</v>
      </c>
      <c r="H291" s="147">
        <v>3165347.5</v>
      </c>
    </row>
    <row r="292" spans="1:8" x14ac:dyDescent="0.25">
      <c r="A292" s="8" t="s">
        <v>70</v>
      </c>
      <c r="B292" s="8"/>
      <c r="C292" s="9">
        <v>18182337.09992972</v>
      </c>
      <c r="D292" s="9">
        <v>18086290.519928452</v>
      </c>
      <c r="E292" s="9">
        <v>16559134.6099289</v>
      </c>
      <c r="F292" s="9">
        <v>97443232.489856243</v>
      </c>
      <c r="G292" s="9">
        <v>101448501.67768762</v>
      </c>
      <c r="H292" s="9">
        <v>104052878.20733874</v>
      </c>
    </row>
    <row r="293" spans="1:8" x14ac:dyDescent="0.25">
      <c r="A293" s="24" t="s">
        <v>70</v>
      </c>
      <c r="B293" s="106" t="s">
        <v>9</v>
      </c>
      <c r="C293" s="147">
        <v>4592325.0299955904</v>
      </c>
      <c r="D293" s="147">
        <v>3987555.3499957807</v>
      </c>
      <c r="E293" s="147">
        <v>3417806.339996289</v>
      </c>
      <c r="F293" s="147">
        <v>3998654.4099957594</v>
      </c>
      <c r="G293" s="147">
        <v>4513882.5599956242</v>
      </c>
      <c r="H293" s="147">
        <v>4906204.2399952691</v>
      </c>
    </row>
    <row r="294" spans="1:8" x14ac:dyDescent="0.25">
      <c r="A294" s="24" t="s">
        <v>70</v>
      </c>
      <c r="B294" s="106" t="s">
        <v>10</v>
      </c>
      <c r="C294" s="147">
        <v>4251438.9599788794</v>
      </c>
      <c r="D294" s="147">
        <v>4441425.8999782028</v>
      </c>
      <c r="E294" s="147">
        <v>4048258.1199798007</v>
      </c>
      <c r="F294" s="147">
        <v>4850540.6599758351</v>
      </c>
      <c r="G294" s="147">
        <v>5379820.5899736574</v>
      </c>
      <c r="H294" s="147">
        <v>5618088.3399729151</v>
      </c>
    </row>
    <row r="295" spans="1:8" x14ac:dyDescent="0.25">
      <c r="A295" s="24" t="s">
        <v>70</v>
      </c>
      <c r="B295" s="106" t="s">
        <v>11</v>
      </c>
      <c r="C295" s="147">
        <v>1116.1899999958987</v>
      </c>
      <c r="D295" s="147">
        <v>6943.3199999718363</v>
      </c>
      <c r="E295" s="147">
        <v>2915.7199999909062</v>
      </c>
      <c r="F295" s="147">
        <v>5622.3399999729154</v>
      </c>
      <c r="G295" s="147">
        <v>0</v>
      </c>
      <c r="H295" s="147">
        <v>0</v>
      </c>
    </row>
    <row r="296" spans="1:8" x14ac:dyDescent="0.25">
      <c r="A296" s="24" t="s">
        <v>70</v>
      </c>
      <c r="B296" s="106" t="s">
        <v>12</v>
      </c>
      <c r="C296" s="147">
        <v>63880.849999641105</v>
      </c>
      <c r="D296" s="147">
        <v>43939.27999976409</v>
      </c>
      <c r="E296" s="147">
        <v>59339.01999971272</v>
      </c>
      <c r="F296" s="147">
        <v>53812.939999759343</v>
      </c>
      <c r="G296" s="147">
        <v>56615.339999714575</v>
      </c>
      <c r="H296" s="147">
        <v>52135.12999973743</v>
      </c>
    </row>
    <row r="297" spans="1:8" x14ac:dyDescent="0.25">
      <c r="A297" s="24" t="s">
        <v>70</v>
      </c>
      <c r="B297" s="106" t="s">
        <v>13</v>
      </c>
      <c r="C297" s="147">
        <v>3912043.1799822594</v>
      </c>
      <c r="D297" s="147">
        <v>4205753.9999809116</v>
      </c>
      <c r="E297" s="147">
        <v>4177580.6999785649</v>
      </c>
      <c r="F297" s="147">
        <v>5277304.5999737922</v>
      </c>
      <c r="G297" s="147">
        <v>7683486.5599605953</v>
      </c>
      <c r="H297" s="147">
        <v>7395243.1999664782</v>
      </c>
    </row>
    <row r="298" spans="1:8" x14ac:dyDescent="0.25">
      <c r="A298" s="24" t="s">
        <v>70</v>
      </c>
      <c r="B298" s="106" t="s">
        <v>14</v>
      </c>
      <c r="C298" s="147">
        <v>287134.62999879569</v>
      </c>
      <c r="D298" s="147">
        <v>299499.86999862071</v>
      </c>
      <c r="E298" s="147">
        <v>318387.58999832941</v>
      </c>
      <c r="F298" s="147">
        <v>392803.34999797778</v>
      </c>
      <c r="G298" s="147">
        <v>422613.79999791447</v>
      </c>
      <c r="H298" s="147">
        <v>419118.61999799131</v>
      </c>
    </row>
    <row r="299" spans="1:8" x14ac:dyDescent="0.25">
      <c r="A299" s="24" t="s">
        <v>70</v>
      </c>
      <c r="B299" s="106" t="s">
        <v>15</v>
      </c>
      <c r="C299" s="147">
        <v>2681941.0399872125</v>
      </c>
      <c r="D299" s="147">
        <v>2920506.1699857814</v>
      </c>
      <c r="E299" s="147">
        <v>2778161.3899858403</v>
      </c>
      <c r="F299" s="147">
        <v>3456099.6499826442</v>
      </c>
      <c r="G299" s="147">
        <v>3325811.2099833344</v>
      </c>
      <c r="H299" s="147">
        <v>3479198.8599826633</v>
      </c>
    </row>
    <row r="300" spans="1:8" x14ac:dyDescent="0.25">
      <c r="A300" s="24" t="s">
        <v>70</v>
      </c>
      <c r="B300" s="106" t="s">
        <v>17</v>
      </c>
      <c r="C300" s="147">
        <v>370.99999999906873</v>
      </c>
      <c r="D300" s="147">
        <v>628.03999999538064</v>
      </c>
      <c r="E300" s="147">
        <v>312.57999999821192</v>
      </c>
      <c r="F300" s="147">
        <v>0</v>
      </c>
      <c r="G300" s="147">
        <v>0</v>
      </c>
      <c r="H300" s="147">
        <v>0</v>
      </c>
    </row>
    <row r="301" spans="1:8" x14ac:dyDescent="0.25">
      <c r="A301" s="24" t="s">
        <v>70</v>
      </c>
      <c r="B301" s="106" t="s">
        <v>19</v>
      </c>
      <c r="C301" s="147">
        <v>86953.819999610365</v>
      </c>
      <c r="D301" s="147">
        <v>93031.679999559186</v>
      </c>
      <c r="E301" s="147">
        <v>87309.359999607783</v>
      </c>
      <c r="F301" s="147">
        <v>95059.549999602023</v>
      </c>
      <c r="G301" s="147">
        <v>115360.1199995527</v>
      </c>
      <c r="H301" s="147">
        <v>123371.37999941772</v>
      </c>
    </row>
    <row r="302" spans="1:8" x14ac:dyDescent="0.25">
      <c r="A302" s="24" t="s">
        <v>70</v>
      </c>
      <c r="B302" s="106" t="s">
        <v>20</v>
      </c>
      <c r="C302" s="147">
        <v>279.03999999805194</v>
      </c>
      <c r="D302" s="147">
        <v>681.54999999571919</v>
      </c>
      <c r="E302" s="147">
        <v>406.50999999812342</v>
      </c>
      <c r="F302" s="147">
        <v>186.64999999909196</v>
      </c>
      <c r="G302" s="147">
        <v>544.99999999712588</v>
      </c>
      <c r="H302" s="147">
        <v>137.78999999915683</v>
      </c>
    </row>
    <row r="303" spans="1:8" x14ac:dyDescent="0.25">
      <c r="A303" s="24" t="s">
        <v>70</v>
      </c>
      <c r="B303" s="106" t="s">
        <v>21</v>
      </c>
      <c r="C303" s="147">
        <v>-288.4999999969732</v>
      </c>
      <c r="D303" s="147">
        <v>59.619999999878928</v>
      </c>
      <c r="E303" s="147">
        <v>669.46999999962281</v>
      </c>
      <c r="F303" s="147">
        <v>14.729999999981375</v>
      </c>
      <c r="G303" s="147">
        <v>0</v>
      </c>
      <c r="H303" s="147">
        <v>0</v>
      </c>
    </row>
    <row r="304" spans="1:8" x14ac:dyDescent="0.25">
      <c r="A304" s="24" t="s">
        <v>70</v>
      </c>
      <c r="B304" s="106" t="s">
        <v>22</v>
      </c>
      <c r="C304" s="147">
        <v>447.77999999863096</v>
      </c>
      <c r="D304" s="147">
        <v>478.09999999823049</v>
      </c>
      <c r="E304" s="147">
        <v>0</v>
      </c>
      <c r="F304" s="147">
        <v>312.53999999864021</v>
      </c>
      <c r="G304" s="147">
        <v>0</v>
      </c>
      <c r="H304" s="147">
        <v>0</v>
      </c>
    </row>
    <row r="305" spans="1:8" x14ac:dyDescent="0.25">
      <c r="A305" s="24" t="s">
        <v>70</v>
      </c>
      <c r="B305" s="106" t="s">
        <v>23</v>
      </c>
      <c r="C305" s="147">
        <v>2207738.0799878328</v>
      </c>
      <c r="D305" s="147">
        <v>1941049.0199902579</v>
      </c>
      <c r="E305" s="147">
        <v>1490264.0499916277</v>
      </c>
      <c r="F305" s="147">
        <v>2322709.999988962</v>
      </c>
      <c r="G305" s="147">
        <v>1885528.5799914033</v>
      </c>
      <c r="H305" s="147">
        <v>1937791.9099914075</v>
      </c>
    </row>
    <row r="306" spans="1:8" x14ac:dyDescent="0.25">
      <c r="A306" s="24" t="s">
        <v>70</v>
      </c>
      <c r="B306" s="106" t="s">
        <v>24</v>
      </c>
      <c r="C306" s="147">
        <v>6151.6399999732785</v>
      </c>
      <c r="D306" s="147">
        <v>5648.5299999738918</v>
      </c>
      <c r="E306" s="147">
        <v>3793.2399999860222</v>
      </c>
      <c r="F306" s="147">
        <v>11834.95999993712</v>
      </c>
      <c r="G306" s="147">
        <v>1474.3499999908161</v>
      </c>
      <c r="H306" s="147">
        <v>3783.1299999923249</v>
      </c>
    </row>
    <row r="307" spans="1:8" x14ac:dyDescent="0.25">
      <c r="A307" s="24" t="s">
        <v>70</v>
      </c>
      <c r="B307" s="106" t="s">
        <v>25</v>
      </c>
      <c r="C307" s="195" t="s">
        <v>93</v>
      </c>
      <c r="D307" s="195"/>
      <c r="E307" s="195"/>
      <c r="F307" s="195"/>
      <c r="G307" s="147">
        <v>676.56000000000085</v>
      </c>
      <c r="H307" s="147">
        <v>20693.297499999964</v>
      </c>
    </row>
    <row r="308" spans="1:8" x14ac:dyDescent="0.25">
      <c r="A308" s="24" t="s">
        <v>70</v>
      </c>
      <c r="B308" s="106" t="s">
        <v>26</v>
      </c>
      <c r="C308" s="195" t="s">
        <v>93</v>
      </c>
      <c r="D308" s="195"/>
      <c r="E308" s="195"/>
      <c r="F308" s="147">
        <v>0</v>
      </c>
      <c r="G308" s="147">
        <v>1086.177857142857</v>
      </c>
      <c r="H308" s="147">
        <v>1563.04</v>
      </c>
    </row>
    <row r="309" spans="1:8" x14ac:dyDescent="0.25">
      <c r="A309" s="24" t="s">
        <v>70</v>
      </c>
      <c r="B309" s="106" t="s">
        <v>27</v>
      </c>
      <c r="C309" s="195" t="s">
        <v>93</v>
      </c>
      <c r="D309" s="195"/>
      <c r="E309" s="195"/>
      <c r="F309" s="147">
        <v>76744027.599940553</v>
      </c>
      <c r="G309" s="147">
        <v>78022447.199932009</v>
      </c>
      <c r="H309" s="147">
        <v>80033243.299933851</v>
      </c>
    </row>
    <row r="310" spans="1:8" x14ac:dyDescent="0.25">
      <c r="A310" s="24" t="s">
        <v>70</v>
      </c>
      <c r="B310" s="106" t="s">
        <v>33</v>
      </c>
      <c r="C310" s="147">
        <v>20563.119999922172</v>
      </c>
      <c r="D310" s="147">
        <v>24321.439999885391</v>
      </c>
      <c r="E310" s="147">
        <v>28422.339999868254</v>
      </c>
      <c r="F310" s="147">
        <v>38696.699999895871</v>
      </c>
      <c r="G310" s="147">
        <v>25713.379999861641</v>
      </c>
      <c r="H310" s="147">
        <v>34515.499999852756</v>
      </c>
    </row>
    <row r="311" spans="1:8" x14ac:dyDescent="0.25">
      <c r="A311" s="24" t="s">
        <v>70</v>
      </c>
      <c r="B311" s="106" t="s">
        <v>37</v>
      </c>
      <c r="C311" s="147">
        <v>11.639999999926658</v>
      </c>
      <c r="D311" s="147">
        <v>65.459999999540742</v>
      </c>
      <c r="E311" s="147">
        <v>2.639999999984866</v>
      </c>
      <c r="F311" s="147">
        <v>0</v>
      </c>
      <c r="G311" s="147">
        <v>0</v>
      </c>
      <c r="H311" s="147">
        <v>0</v>
      </c>
    </row>
    <row r="312" spans="1:8" x14ac:dyDescent="0.25">
      <c r="A312" s="24" t="s">
        <v>70</v>
      </c>
      <c r="B312" s="106" t="s">
        <v>38</v>
      </c>
      <c r="C312" s="147">
        <v>69037.719999788911</v>
      </c>
      <c r="D312" s="147">
        <v>114669.62999981036</v>
      </c>
      <c r="E312" s="147">
        <v>141453.47999924811</v>
      </c>
      <c r="F312" s="147">
        <v>194334.36999871096</v>
      </c>
      <c r="G312" s="147">
        <v>552.02999999560404</v>
      </c>
      <c r="H312" s="147">
        <v>3761.6099999796143</v>
      </c>
    </row>
    <row r="313" spans="1:8" x14ac:dyDescent="0.25">
      <c r="A313" s="24" t="s">
        <v>70</v>
      </c>
      <c r="B313" s="106" t="s">
        <v>43</v>
      </c>
      <c r="C313" s="147">
        <v>0</v>
      </c>
      <c r="D313" s="147">
        <v>0</v>
      </c>
      <c r="E313" s="147">
        <v>3038.4699999924569</v>
      </c>
      <c r="F313" s="147">
        <v>0</v>
      </c>
      <c r="G313" s="147">
        <v>0</v>
      </c>
      <c r="H313" s="147">
        <v>0</v>
      </c>
    </row>
    <row r="314" spans="1:8" x14ac:dyDescent="0.25">
      <c r="A314" s="24" t="s">
        <v>70</v>
      </c>
      <c r="B314" s="106" t="s">
        <v>47</v>
      </c>
      <c r="C314" s="147">
        <v>0</v>
      </c>
      <c r="D314" s="147">
        <v>0</v>
      </c>
      <c r="E314" s="147">
        <v>0</v>
      </c>
      <c r="F314" s="147">
        <v>0</v>
      </c>
      <c r="G314" s="147">
        <v>2613</v>
      </c>
      <c r="H314" s="147">
        <v>9794</v>
      </c>
    </row>
    <row r="315" spans="1:8" x14ac:dyDescent="0.25">
      <c r="A315" s="24" t="s">
        <v>70</v>
      </c>
      <c r="B315" s="106" t="s">
        <v>51</v>
      </c>
      <c r="C315" s="147">
        <v>123.87999999965544</v>
      </c>
      <c r="D315" s="147">
        <v>33.559999999764841</v>
      </c>
      <c r="E315" s="147">
        <v>1013.589999999269</v>
      </c>
      <c r="F315" s="147">
        <v>28.489999999932479</v>
      </c>
      <c r="G315" s="147">
        <v>320.10999999847257</v>
      </c>
      <c r="H315" s="147">
        <v>27.939999999827712</v>
      </c>
    </row>
    <row r="316" spans="1:8" x14ac:dyDescent="0.25">
      <c r="A316" s="24" t="s">
        <v>70</v>
      </c>
      <c r="B316" s="106" t="s">
        <v>52</v>
      </c>
      <c r="C316" s="147">
        <v>1068</v>
      </c>
      <c r="D316" s="147">
        <v>0</v>
      </c>
      <c r="E316" s="147">
        <v>0</v>
      </c>
      <c r="F316" s="147">
        <v>1188.9499999955297</v>
      </c>
      <c r="G316" s="147">
        <v>923.14999999245617</v>
      </c>
      <c r="H316" s="147">
        <v>1324.9499999969264</v>
      </c>
    </row>
    <row r="317" spans="1:8" x14ac:dyDescent="0.25">
      <c r="A317" s="24" t="s">
        <v>70</v>
      </c>
      <c r="B317" s="106" t="s">
        <v>56</v>
      </c>
      <c r="C317" s="147">
        <v>0</v>
      </c>
      <c r="D317" s="147">
        <v>0</v>
      </c>
      <c r="E317" s="147">
        <v>0</v>
      </c>
      <c r="F317" s="147">
        <v>0</v>
      </c>
      <c r="G317" s="147">
        <v>5349</v>
      </c>
      <c r="H317" s="147">
        <v>7091</v>
      </c>
    </row>
    <row r="318" spans="1:8" x14ac:dyDescent="0.25">
      <c r="A318" s="24" t="s">
        <v>70</v>
      </c>
      <c r="B318" s="106" t="s">
        <v>57</v>
      </c>
      <c r="C318" s="147">
        <v>0</v>
      </c>
      <c r="D318" s="147">
        <v>0</v>
      </c>
      <c r="E318" s="147">
        <v>0</v>
      </c>
      <c r="F318" s="147">
        <v>0</v>
      </c>
      <c r="G318" s="147">
        <v>3682.9599999878551</v>
      </c>
      <c r="H318" s="147">
        <v>5790.9699999787854</v>
      </c>
    </row>
    <row r="319" spans="1:8" x14ac:dyDescent="0.25">
      <c r="A319" s="8" t="s">
        <v>64</v>
      </c>
      <c r="B319" s="8"/>
      <c r="C319" s="9">
        <v>118064591.21950202</v>
      </c>
      <c r="D319" s="9">
        <v>126024282.40947716</v>
      </c>
      <c r="E319" s="9">
        <v>121797275.92957871</v>
      </c>
      <c r="F319" s="9">
        <v>141950485.62928039</v>
      </c>
      <c r="G319" s="9">
        <v>147381793.05508357</v>
      </c>
      <c r="H319" s="9">
        <v>141877912.54699901</v>
      </c>
    </row>
    <row r="320" spans="1:8" x14ac:dyDescent="0.25">
      <c r="A320" s="24" t="s">
        <v>64</v>
      </c>
      <c r="B320" s="106" t="s">
        <v>3</v>
      </c>
      <c r="C320" s="147">
        <v>65571599.169734381</v>
      </c>
      <c r="D320" s="147">
        <v>72849157.569685981</v>
      </c>
      <c r="E320" s="147">
        <v>69138044.369773522</v>
      </c>
      <c r="F320" s="147">
        <v>96680340.459480166</v>
      </c>
      <c r="G320" s="147">
        <v>103240345.11956252</v>
      </c>
      <c r="H320" s="147">
        <v>98885814.249675125</v>
      </c>
    </row>
    <row r="321" spans="1:8" x14ac:dyDescent="0.25">
      <c r="A321" s="24" t="s">
        <v>64</v>
      </c>
      <c r="B321" s="106" t="s">
        <v>9</v>
      </c>
      <c r="C321" s="147">
        <v>5394348.3899728116</v>
      </c>
      <c r="D321" s="147">
        <v>6451596.4199715285</v>
      </c>
      <c r="E321" s="147">
        <v>6375764.159965896</v>
      </c>
      <c r="F321" s="147">
        <v>5013716.0399745665</v>
      </c>
      <c r="G321" s="147">
        <v>3761887.9199780361</v>
      </c>
      <c r="H321" s="147">
        <v>3972253.5399845359</v>
      </c>
    </row>
    <row r="322" spans="1:8" x14ac:dyDescent="0.25">
      <c r="A322" s="24" t="s">
        <v>64</v>
      </c>
      <c r="B322" s="106" t="s">
        <v>10</v>
      </c>
      <c r="C322" s="147">
        <v>2106877.2899903446</v>
      </c>
      <c r="D322" s="147">
        <v>2222216.1499896431</v>
      </c>
      <c r="E322" s="147">
        <v>1956008.2499905005</v>
      </c>
      <c r="F322" s="147">
        <v>1477240.6899925671</v>
      </c>
      <c r="G322" s="147">
        <v>1072100.8699947891</v>
      </c>
      <c r="H322" s="147">
        <v>1090906.6299944487</v>
      </c>
    </row>
    <row r="323" spans="1:8" x14ac:dyDescent="0.25">
      <c r="A323" s="24" t="s">
        <v>64</v>
      </c>
      <c r="B323" s="106" t="s">
        <v>11</v>
      </c>
      <c r="C323" s="147">
        <v>3785658.7199812247</v>
      </c>
      <c r="D323" s="147">
        <v>3809499.7999807526</v>
      </c>
      <c r="E323" s="147">
        <v>3864545.8599825264</v>
      </c>
      <c r="F323" s="147">
        <v>1260597.6399948855</v>
      </c>
      <c r="G323" s="147">
        <v>1284246.3599939295</v>
      </c>
      <c r="H323" s="147">
        <v>789036.68999600306</v>
      </c>
    </row>
    <row r="324" spans="1:8" x14ac:dyDescent="0.25">
      <c r="A324" s="24" t="s">
        <v>64</v>
      </c>
      <c r="B324" s="106" t="s">
        <v>12</v>
      </c>
      <c r="C324" s="147">
        <v>309739.85999845271</v>
      </c>
      <c r="D324" s="147">
        <v>347058.43999844487</v>
      </c>
      <c r="E324" s="147">
        <v>303845.12999876519</v>
      </c>
      <c r="F324" s="147">
        <v>151245.05999935701</v>
      </c>
      <c r="G324" s="147">
        <v>100889.21999954576</v>
      </c>
      <c r="H324" s="147">
        <v>42299.189999840622</v>
      </c>
    </row>
    <row r="325" spans="1:8" x14ac:dyDescent="0.25">
      <c r="A325" s="24" t="s">
        <v>64</v>
      </c>
      <c r="B325" s="106" t="s">
        <v>13</v>
      </c>
      <c r="C325" s="147">
        <v>3334997.5899828072</v>
      </c>
      <c r="D325" s="147">
        <v>3494782.9799813242</v>
      </c>
      <c r="E325" s="147">
        <v>3760424.489980611</v>
      </c>
      <c r="F325" s="147">
        <v>2190617.0499901194</v>
      </c>
      <c r="G325" s="147">
        <v>1800298.4099912473</v>
      </c>
      <c r="H325" s="147">
        <v>1472616.8399922145</v>
      </c>
    </row>
    <row r="326" spans="1:8" x14ac:dyDescent="0.25">
      <c r="A326" s="24" t="s">
        <v>64</v>
      </c>
      <c r="B326" s="106" t="s">
        <v>14</v>
      </c>
      <c r="C326" s="147">
        <v>407653.00999851822</v>
      </c>
      <c r="D326" s="147">
        <v>458092.18999829935</v>
      </c>
      <c r="E326" s="147">
        <v>471870.67999808514</v>
      </c>
      <c r="F326" s="147">
        <v>213177.2399991912</v>
      </c>
      <c r="G326" s="147">
        <v>212751.22999899113</v>
      </c>
      <c r="H326" s="147">
        <v>122016.33999938871</v>
      </c>
    </row>
    <row r="327" spans="1:8" x14ac:dyDescent="0.25">
      <c r="A327" s="24" t="s">
        <v>64</v>
      </c>
      <c r="B327" s="106" t="s">
        <v>15</v>
      </c>
      <c r="C327" s="147">
        <v>990463.70999476092</v>
      </c>
      <c r="D327" s="147">
        <v>1007954.339994499</v>
      </c>
      <c r="E327" s="147">
        <v>1024787.359994869</v>
      </c>
      <c r="F327" s="147">
        <v>590233.34999705688</v>
      </c>
      <c r="G327" s="147">
        <v>529385.39999740559</v>
      </c>
      <c r="H327" s="147">
        <v>146980.04999929285</v>
      </c>
    </row>
    <row r="328" spans="1:8" x14ac:dyDescent="0.25">
      <c r="A328" s="24" t="s">
        <v>64</v>
      </c>
      <c r="B328" s="106" t="s">
        <v>16</v>
      </c>
      <c r="C328" s="147">
        <v>908101.66999523167</v>
      </c>
      <c r="D328" s="147">
        <v>1037652.3699953636</v>
      </c>
      <c r="E328" s="147">
        <v>1104687.2999967411</v>
      </c>
      <c r="F328" s="147">
        <v>777321.86999791861</v>
      </c>
      <c r="G328" s="147">
        <v>729157.26999622525</v>
      </c>
      <c r="H328" s="147">
        <v>581497.96999643801</v>
      </c>
    </row>
    <row r="329" spans="1:8" x14ac:dyDescent="0.25">
      <c r="A329" s="24" t="s">
        <v>64</v>
      </c>
      <c r="B329" s="106" t="s">
        <v>17</v>
      </c>
      <c r="C329" s="147">
        <v>345712.70999995561</v>
      </c>
      <c r="D329" s="147">
        <v>910073.70999989915</v>
      </c>
      <c r="E329" s="147">
        <v>1353856.5699999477</v>
      </c>
      <c r="F329" s="147">
        <v>1492993.4499999313</v>
      </c>
      <c r="G329" s="147">
        <v>1432984.8099999561</v>
      </c>
      <c r="H329" s="147">
        <v>1179515.519999956</v>
      </c>
    </row>
    <row r="330" spans="1:8" x14ac:dyDescent="0.25">
      <c r="A330" s="24" t="s">
        <v>64</v>
      </c>
      <c r="B330" s="106" t="s">
        <v>18</v>
      </c>
      <c r="C330" s="147">
        <v>408996.66999897</v>
      </c>
      <c r="D330" s="147">
        <v>419882.45999903826</v>
      </c>
      <c r="E330" s="147">
        <v>589917.4299989054</v>
      </c>
      <c r="F330" s="147">
        <v>685286.21999893419</v>
      </c>
      <c r="G330" s="147">
        <v>783007.96999857307</v>
      </c>
      <c r="H330" s="147">
        <v>734150.27999831026</v>
      </c>
    </row>
    <row r="331" spans="1:8" x14ac:dyDescent="0.25">
      <c r="A331" s="24" t="s">
        <v>64</v>
      </c>
      <c r="B331" s="106" t="s">
        <v>19</v>
      </c>
      <c r="C331" s="147">
        <v>51385.859999619315</v>
      </c>
      <c r="D331" s="147">
        <v>72832.509999625006</v>
      </c>
      <c r="E331" s="147">
        <v>51137.309999693549</v>
      </c>
      <c r="F331" s="147">
        <v>30306.489999865174</v>
      </c>
      <c r="G331" s="147">
        <v>37691.509999806811</v>
      </c>
      <c r="H331" s="147">
        <v>36530.01999985757</v>
      </c>
    </row>
    <row r="332" spans="1:8" x14ac:dyDescent="0.25">
      <c r="A332" s="24" t="s">
        <v>64</v>
      </c>
      <c r="B332" s="106" t="s">
        <v>20</v>
      </c>
      <c r="C332" s="147">
        <v>17918828.889903098</v>
      </c>
      <c r="D332" s="147">
        <v>17498521.829902951</v>
      </c>
      <c r="E332" s="147">
        <v>19118403.029895522</v>
      </c>
      <c r="F332" s="147">
        <v>18825182.669896696</v>
      </c>
      <c r="G332" s="147">
        <v>18981011.439897075</v>
      </c>
      <c r="H332" s="147">
        <v>19106945.439896602</v>
      </c>
    </row>
    <row r="333" spans="1:8" x14ac:dyDescent="0.25">
      <c r="A333" s="24" t="s">
        <v>64</v>
      </c>
      <c r="B333" s="106" t="s">
        <v>21</v>
      </c>
      <c r="C333" s="147">
        <v>12913.789999936704</v>
      </c>
      <c r="D333" s="147">
        <v>21079.749999864027</v>
      </c>
      <c r="E333" s="147">
        <v>7070.559999950231</v>
      </c>
      <c r="F333" s="147">
        <v>5289.0299999639392</v>
      </c>
      <c r="G333" s="147">
        <v>6745.469999955968</v>
      </c>
      <c r="H333" s="147">
        <v>2589.4999999804422</v>
      </c>
    </row>
    <row r="334" spans="1:8" x14ac:dyDescent="0.25">
      <c r="A334" s="24" t="s">
        <v>64</v>
      </c>
      <c r="B334" s="106" t="s">
        <v>23</v>
      </c>
      <c r="C334" s="147">
        <v>270018.97999898723</v>
      </c>
      <c r="D334" s="147">
        <v>233382.64999899021</v>
      </c>
      <c r="E334" s="147">
        <v>297665.09999858402</v>
      </c>
      <c r="F334" s="147">
        <v>237694.269999065</v>
      </c>
      <c r="G334" s="147">
        <v>235436.26999917225</v>
      </c>
      <c r="H334" s="147">
        <v>257809.54999911392</v>
      </c>
    </row>
    <row r="335" spans="1:8" x14ac:dyDescent="0.25">
      <c r="A335" s="24" t="s">
        <v>64</v>
      </c>
      <c r="B335" s="106" t="s">
        <v>24</v>
      </c>
      <c r="C335" s="147">
        <v>50530.5</v>
      </c>
      <c r="D335" s="147">
        <v>59367.5</v>
      </c>
      <c r="E335" s="147">
        <v>51523.959999999963</v>
      </c>
      <c r="F335" s="147">
        <v>44669.069999832653</v>
      </c>
      <c r="G335" s="147">
        <v>44522.879999772646</v>
      </c>
      <c r="H335" s="147">
        <v>34040.439999843831</v>
      </c>
    </row>
    <row r="336" spans="1:8" x14ac:dyDescent="0.25">
      <c r="A336" s="24" t="s">
        <v>64</v>
      </c>
      <c r="B336" s="106" t="s">
        <v>25</v>
      </c>
      <c r="C336" s="195" t="s">
        <v>93</v>
      </c>
      <c r="D336" s="195"/>
      <c r="E336" s="195"/>
      <c r="F336" s="195"/>
      <c r="G336" s="147">
        <v>46225.400000017376</v>
      </c>
      <c r="H336" s="147">
        <v>30434.887499999353</v>
      </c>
    </row>
    <row r="337" spans="1:8" x14ac:dyDescent="0.25">
      <c r="A337" s="24" t="s">
        <v>64</v>
      </c>
      <c r="B337" s="106" t="s">
        <v>26</v>
      </c>
      <c r="C337" s="195" t="s">
        <v>93</v>
      </c>
      <c r="D337" s="195"/>
      <c r="E337" s="195"/>
      <c r="F337" s="147">
        <v>368704.83000000007</v>
      </c>
      <c r="G337" s="147">
        <v>286362.6057142854</v>
      </c>
      <c r="H337" s="147">
        <v>180888.83</v>
      </c>
    </row>
    <row r="338" spans="1:8" x14ac:dyDescent="0.25">
      <c r="A338" s="24" t="s">
        <v>64</v>
      </c>
      <c r="B338" s="106" t="s">
        <v>37</v>
      </c>
      <c r="C338" s="147">
        <v>309.83999999985099</v>
      </c>
      <c r="D338" s="147">
        <v>0</v>
      </c>
      <c r="E338" s="147">
        <v>450.82999999844475</v>
      </c>
      <c r="F338" s="147">
        <v>1428.7999999970195</v>
      </c>
      <c r="G338" s="147">
        <v>0</v>
      </c>
      <c r="H338" s="147">
        <v>36838.559999819845</v>
      </c>
    </row>
    <row r="339" spans="1:8" x14ac:dyDescent="0.25">
      <c r="A339" s="24" t="s">
        <v>64</v>
      </c>
      <c r="B339" s="106" t="s">
        <v>39</v>
      </c>
      <c r="C339" s="147">
        <v>0</v>
      </c>
      <c r="D339" s="147">
        <v>413.26999999815598</v>
      </c>
      <c r="E339" s="147">
        <v>0</v>
      </c>
      <c r="F339" s="147">
        <v>1604.4899999918412</v>
      </c>
      <c r="G339" s="147">
        <v>2872.5799999805158</v>
      </c>
      <c r="H339" s="147">
        <v>4519.9099999722084</v>
      </c>
    </row>
    <row r="340" spans="1:8" x14ac:dyDescent="0.25">
      <c r="A340" s="24" t="s">
        <v>64</v>
      </c>
      <c r="B340" s="106" t="s">
        <v>41</v>
      </c>
      <c r="C340" s="147">
        <v>3931.1999999731775</v>
      </c>
      <c r="D340" s="147">
        <v>13457.759999970907</v>
      </c>
      <c r="E340" s="147">
        <v>7934.8499999642372</v>
      </c>
      <c r="F340" s="147">
        <v>81644.379999571393</v>
      </c>
      <c r="G340" s="147">
        <v>72920.939999576192</v>
      </c>
      <c r="H340" s="147">
        <v>49761.629999631077</v>
      </c>
    </row>
    <row r="341" spans="1:8" x14ac:dyDescent="0.25">
      <c r="A341" s="24" t="s">
        <v>64</v>
      </c>
      <c r="B341" s="106" t="s">
        <v>46</v>
      </c>
      <c r="C341" s="147">
        <v>341192.5</v>
      </c>
      <c r="D341" s="147">
        <v>352293.5</v>
      </c>
      <c r="E341" s="147">
        <v>254343.5</v>
      </c>
      <c r="F341" s="147">
        <v>124070</v>
      </c>
      <c r="G341" s="147">
        <v>108724.5</v>
      </c>
      <c r="H341" s="147">
        <v>11101</v>
      </c>
    </row>
    <row r="342" spans="1:8" x14ac:dyDescent="0.25">
      <c r="A342" s="24" t="s">
        <v>64</v>
      </c>
      <c r="B342" s="106" t="s">
        <v>47</v>
      </c>
      <c r="C342" s="147">
        <v>1545487.7399999972</v>
      </c>
      <c r="D342" s="147">
        <v>1710043.7600000026</v>
      </c>
      <c r="E342" s="147">
        <v>1742530.5</v>
      </c>
      <c r="F342" s="147">
        <v>1940389.5</v>
      </c>
      <c r="G342" s="147">
        <v>1879982</v>
      </c>
      <c r="H342" s="147">
        <v>1755279</v>
      </c>
    </row>
    <row r="343" spans="1:8" x14ac:dyDescent="0.25">
      <c r="A343" s="24" t="s">
        <v>64</v>
      </c>
      <c r="B343" s="106" t="s">
        <v>48</v>
      </c>
      <c r="C343" s="147">
        <v>64327.88999971978</v>
      </c>
      <c r="D343" s="147">
        <v>72592.18999969888</v>
      </c>
      <c r="E343" s="147">
        <v>92678.189999630151</v>
      </c>
      <c r="F343" s="147">
        <v>38016.469999857953</v>
      </c>
      <c r="G343" s="147">
        <v>30876.69999985502</v>
      </c>
      <c r="H343" s="147">
        <v>22043.199999907025</v>
      </c>
    </row>
    <row r="344" spans="1:8" x14ac:dyDescent="0.25">
      <c r="A344" s="24" t="s">
        <v>64</v>
      </c>
      <c r="B344" s="106" t="s">
        <v>49</v>
      </c>
      <c r="C344" s="147">
        <v>1306</v>
      </c>
      <c r="D344" s="147">
        <v>653</v>
      </c>
      <c r="E344" s="147">
        <v>979.5</v>
      </c>
      <c r="F344" s="147">
        <v>326.5</v>
      </c>
      <c r="G344" s="147">
        <v>326.5</v>
      </c>
      <c r="H344" s="147">
        <v>0</v>
      </c>
    </row>
    <row r="345" spans="1:8" x14ac:dyDescent="0.25">
      <c r="A345" s="24" t="s">
        <v>64</v>
      </c>
      <c r="B345" s="106" t="s">
        <v>53</v>
      </c>
      <c r="C345" s="147">
        <v>77100.799999579773</v>
      </c>
      <c r="D345" s="147">
        <v>121319.95999939743</v>
      </c>
      <c r="E345" s="147">
        <v>381.30000007152557</v>
      </c>
      <c r="F345" s="147">
        <v>79412.599999904647</v>
      </c>
      <c r="G345" s="147">
        <v>268101.39999988221</v>
      </c>
      <c r="H345" s="147">
        <v>411965.70999954408</v>
      </c>
    </row>
    <row r="346" spans="1:8" x14ac:dyDescent="0.25">
      <c r="A346" s="24" t="s">
        <v>64</v>
      </c>
      <c r="B346" s="106" t="s">
        <v>54</v>
      </c>
      <c r="C346" s="147">
        <v>6997649.0599999996</v>
      </c>
      <c r="D346" s="147">
        <v>4935620.3</v>
      </c>
      <c r="E346" s="147">
        <v>3591368.3499999945</v>
      </c>
      <c r="F346" s="147">
        <v>3072086.5399999977</v>
      </c>
      <c r="G346" s="147">
        <v>3485992.8299999847</v>
      </c>
      <c r="H346" s="147">
        <v>3497506.1299999994</v>
      </c>
    </row>
    <row r="347" spans="1:8" x14ac:dyDescent="0.25">
      <c r="A347" s="24" t="s">
        <v>64</v>
      </c>
      <c r="B347" s="106" t="s">
        <v>55</v>
      </c>
      <c r="C347" s="147">
        <v>6733722.249974208</v>
      </c>
      <c r="D347" s="147">
        <v>7393063.4199697198</v>
      </c>
      <c r="E347" s="147">
        <v>6124106.9299759381</v>
      </c>
      <c r="F347" s="147">
        <v>6128037.6199776195</v>
      </c>
      <c r="G347" s="147">
        <v>6585093.8199762842</v>
      </c>
      <c r="H347" s="147">
        <v>7171935.8599753138</v>
      </c>
    </row>
    <row r="348" spans="1:8" x14ac:dyDescent="0.25">
      <c r="A348" s="24" t="s">
        <v>64</v>
      </c>
      <c r="B348" s="106" t="s">
        <v>56</v>
      </c>
      <c r="C348" s="147">
        <v>35684</v>
      </c>
      <c r="D348" s="147">
        <v>71979.659999999698</v>
      </c>
      <c r="E348" s="147">
        <v>34331</v>
      </c>
      <c r="F348" s="147">
        <v>14630</v>
      </c>
      <c r="G348" s="147">
        <v>4101</v>
      </c>
      <c r="H348" s="147">
        <v>2542.5299999997951</v>
      </c>
    </row>
    <row r="349" spans="1:8" x14ac:dyDescent="0.25">
      <c r="A349" s="24" t="s">
        <v>64</v>
      </c>
      <c r="B349" s="106" t="s">
        <v>57</v>
      </c>
      <c r="C349" s="147">
        <v>272494.31999868201</v>
      </c>
      <c r="D349" s="147">
        <v>170775.43999927677</v>
      </c>
      <c r="E349" s="147">
        <v>166447.51999924911</v>
      </c>
      <c r="F349" s="147">
        <v>219741.31999897768</v>
      </c>
      <c r="G349" s="147">
        <v>201687.82999909465</v>
      </c>
      <c r="H349" s="147">
        <v>186530.58999903567</v>
      </c>
    </row>
    <row r="350" spans="1:8" x14ac:dyDescent="0.25">
      <c r="A350" s="24" t="s">
        <v>64</v>
      </c>
      <c r="B350" s="106" t="s">
        <v>58</v>
      </c>
      <c r="C350" s="147">
        <v>118308.80999960564</v>
      </c>
      <c r="D350" s="147">
        <v>228159.47999938481</v>
      </c>
      <c r="E350" s="147">
        <v>220966.89999903363</v>
      </c>
      <c r="F350" s="147">
        <v>128891.9799994044</v>
      </c>
      <c r="G350" s="147">
        <v>99977.799999721377</v>
      </c>
      <c r="H350" s="147">
        <v>42842.459999836967</v>
      </c>
    </row>
    <row r="351" spans="1:8" x14ac:dyDescent="0.25">
      <c r="A351" s="24" t="s">
        <v>64</v>
      </c>
      <c r="B351" s="106" t="s">
        <v>59</v>
      </c>
      <c r="C351" s="147">
        <v>5250</v>
      </c>
      <c r="D351" s="147">
        <v>60760</v>
      </c>
      <c r="E351" s="147">
        <v>91205</v>
      </c>
      <c r="F351" s="147">
        <v>75590</v>
      </c>
      <c r="G351" s="147">
        <v>56085</v>
      </c>
      <c r="H351" s="147">
        <v>18720</v>
      </c>
    </row>
    <row r="352" spans="1:8" x14ac:dyDescent="0.25">
      <c r="A352" s="8" t="s">
        <v>65</v>
      </c>
      <c r="B352" s="8"/>
      <c r="C352" s="9">
        <v>12582733.399906484</v>
      </c>
      <c r="D352" s="9">
        <v>15975595.91995254</v>
      </c>
      <c r="E352" s="9">
        <v>14575943.409899296</v>
      </c>
      <c r="F352" s="9">
        <v>19094922.589872286</v>
      </c>
      <c r="G352" s="9">
        <v>16643668.564234821</v>
      </c>
      <c r="H352" s="9">
        <v>4411457.6999650653</v>
      </c>
    </row>
    <row r="353" spans="1:8" x14ac:dyDescent="0.25">
      <c r="A353" s="24" t="s">
        <v>65</v>
      </c>
      <c r="B353" s="106" t="s">
        <v>3</v>
      </c>
      <c r="C353" s="147">
        <v>9779663.5399194565</v>
      </c>
      <c r="D353" s="147">
        <v>12990372.959966851</v>
      </c>
      <c r="E353" s="147">
        <v>11062255.369915774</v>
      </c>
      <c r="F353" s="147">
        <v>15921899.83988882</v>
      </c>
      <c r="G353" s="147">
        <v>14840494.579958772</v>
      </c>
      <c r="H353" s="147">
        <v>3597101.5999690294</v>
      </c>
    </row>
    <row r="354" spans="1:8" x14ac:dyDescent="0.25">
      <c r="A354" s="24" t="s">
        <v>65</v>
      </c>
      <c r="B354" s="106" t="s">
        <v>9</v>
      </c>
      <c r="C354" s="147">
        <v>938870.70999521844</v>
      </c>
      <c r="D354" s="147">
        <v>886160.72999562882</v>
      </c>
      <c r="E354" s="147">
        <v>1174933.2699938978</v>
      </c>
      <c r="F354" s="147">
        <v>1053002.2499942852</v>
      </c>
      <c r="G354" s="147">
        <v>562759.48999712011</v>
      </c>
      <c r="H354" s="147">
        <v>263905.47999857366</v>
      </c>
    </row>
    <row r="355" spans="1:8" x14ac:dyDescent="0.25">
      <c r="A355" s="24" t="s">
        <v>65</v>
      </c>
      <c r="B355" s="106" t="s">
        <v>10</v>
      </c>
      <c r="C355" s="147">
        <v>374162.40999811282</v>
      </c>
      <c r="D355" s="147">
        <v>448231.64999773714</v>
      </c>
      <c r="E355" s="147">
        <v>476149.08999768714</v>
      </c>
      <c r="F355" s="147">
        <v>547275.57999715407</v>
      </c>
      <c r="G355" s="147">
        <v>318802.83999852953</v>
      </c>
      <c r="H355" s="147">
        <v>127786.95999934177</v>
      </c>
    </row>
    <row r="356" spans="1:8" x14ac:dyDescent="0.25">
      <c r="A356" s="24" t="s">
        <v>65</v>
      </c>
      <c r="B356" s="106" t="s">
        <v>11</v>
      </c>
      <c r="C356" s="147">
        <v>111023.48999954727</v>
      </c>
      <c r="D356" s="147">
        <v>98850.459999547238</v>
      </c>
      <c r="E356" s="147">
        <v>91690.599999589933</v>
      </c>
      <c r="F356" s="147">
        <v>53273.689999719914</v>
      </c>
      <c r="G356" s="147">
        <v>59787.749999707405</v>
      </c>
      <c r="H356" s="147">
        <v>38782.149999845453</v>
      </c>
    </row>
    <row r="357" spans="1:8" x14ac:dyDescent="0.25">
      <c r="A357" s="24" t="s">
        <v>65</v>
      </c>
      <c r="B357" s="106" t="s">
        <v>12</v>
      </c>
      <c r="C357" s="147">
        <v>291346.28999865433</v>
      </c>
      <c r="D357" s="147">
        <v>344307.79999830114</v>
      </c>
      <c r="E357" s="147">
        <v>379041.34999820549</v>
      </c>
      <c r="F357" s="147">
        <v>327422.11999834178</v>
      </c>
      <c r="G357" s="147">
        <v>208303.57999891421</v>
      </c>
      <c r="H357" s="147">
        <v>84871.429999756787</v>
      </c>
    </row>
    <row r="358" spans="1:8" x14ac:dyDescent="0.25">
      <c r="A358" s="24" t="s">
        <v>65</v>
      </c>
      <c r="B358" s="106" t="s">
        <v>13</v>
      </c>
      <c r="C358" s="147">
        <v>922737.7299961251</v>
      </c>
      <c r="D358" s="147">
        <v>1014918.5999950859</v>
      </c>
      <c r="E358" s="147">
        <v>1153817.4099948551</v>
      </c>
      <c r="F358" s="147">
        <v>1016190.9399946226</v>
      </c>
      <c r="G358" s="147">
        <v>509760.20999686193</v>
      </c>
      <c r="H358" s="147">
        <v>240500.32999867096</v>
      </c>
    </row>
    <row r="359" spans="1:8" x14ac:dyDescent="0.25">
      <c r="A359" s="24" t="s">
        <v>65</v>
      </c>
      <c r="B359" s="106" t="s">
        <v>14</v>
      </c>
      <c r="C359" s="147">
        <v>27347.819999905023</v>
      </c>
      <c r="D359" s="147">
        <v>34686.109999868408</v>
      </c>
      <c r="E359" s="147">
        <v>35285.409999865471</v>
      </c>
      <c r="F359" s="147">
        <v>46560.189999750626</v>
      </c>
      <c r="G359" s="147">
        <v>29144.289999797991</v>
      </c>
      <c r="H359" s="147">
        <v>10951.629999945631</v>
      </c>
    </row>
    <row r="360" spans="1:8" x14ac:dyDescent="0.25">
      <c r="A360" s="24" t="s">
        <v>65</v>
      </c>
      <c r="B360" s="106" t="s">
        <v>15</v>
      </c>
      <c r="C360" s="147">
        <v>34341.57999975625</v>
      </c>
      <c r="D360" s="147">
        <v>35157.619999776311</v>
      </c>
      <c r="E360" s="147">
        <v>46804.439999711009</v>
      </c>
      <c r="F360" s="147">
        <v>34067.709999837571</v>
      </c>
      <c r="G360" s="147">
        <v>19558.379999894925</v>
      </c>
      <c r="H360" s="147">
        <v>7426.3299999579021</v>
      </c>
    </row>
    <row r="361" spans="1:8" x14ac:dyDescent="0.25">
      <c r="A361" s="24" t="s">
        <v>65</v>
      </c>
      <c r="B361" s="106" t="s">
        <v>16</v>
      </c>
      <c r="C361" s="147">
        <v>228.22999999858439</v>
      </c>
      <c r="D361" s="147">
        <v>169.10999999940395</v>
      </c>
      <c r="E361" s="147">
        <v>197.15999999828637</v>
      </c>
      <c r="F361" s="147">
        <v>249.19999999925497</v>
      </c>
      <c r="G361" s="147">
        <v>72.849999999627485</v>
      </c>
      <c r="H361" s="147">
        <v>44.829999999608837</v>
      </c>
    </row>
    <row r="362" spans="1:8" x14ac:dyDescent="0.25">
      <c r="A362" s="24" t="s">
        <v>65</v>
      </c>
      <c r="B362" s="106" t="s">
        <v>18</v>
      </c>
      <c r="C362" s="147">
        <v>5.8499999999767187</v>
      </c>
      <c r="D362" s="147">
        <v>5.8499999999767187</v>
      </c>
      <c r="E362" s="147">
        <v>0</v>
      </c>
      <c r="F362" s="147">
        <v>0</v>
      </c>
      <c r="G362" s="147">
        <v>32.5</v>
      </c>
      <c r="H362" s="147">
        <v>0</v>
      </c>
    </row>
    <row r="363" spans="1:8" x14ac:dyDescent="0.25">
      <c r="A363" s="24" t="s">
        <v>65</v>
      </c>
      <c r="B363" s="106" t="s">
        <v>19</v>
      </c>
      <c r="C363" s="147">
        <v>495.73999999696395</v>
      </c>
      <c r="D363" s="147">
        <v>347.49999999720598</v>
      </c>
      <c r="E363" s="147">
        <v>312.56999999796977</v>
      </c>
      <c r="F363" s="147">
        <v>364.90999999921758</v>
      </c>
      <c r="G363" s="147">
        <v>67.419999999925508</v>
      </c>
      <c r="H363" s="147">
        <v>743.33999999891989</v>
      </c>
    </row>
    <row r="364" spans="1:8" x14ac:dyDescent="0.25">
      <c r="A364" s="24" t="s">
        <v>65</v>
      </c>
      <c r="B364" s="106" t="s">
        <v>20</v>
      </c>
      <c r="C364" s="147">
        <v>46250.489999847952</v>
      </c>
      <c r="D364" s="147">
        <v>55360.719999825938</v>
      </c>
      <c r="E364" s="147">
        <v>69275.15999977199</v>
      </c>
      <c r="F364" s="147">
        <v>55249.859999790278</v>
      </c>
      <c r="G364" s="147">
        <v>55822.709999845261</v>
      </c>
      <c r="H364" s="147">
        <v>18346.449999940844</v>
      </c>
    </row>
    <row r="365" spans="1:8" x14ac:dyDescent="0.25">
      <c r="A365" s="24" t="s">
        <v>65</v>
      </c>
      <c r="B365" s="106" t="s">
        <v>21</v>
      </c>
      <c r="C365" s="147">
        <v>3394.4399999743318</v>
      </c>
      <c r="D365" s="147">
        <v>3159.1199999861428</v>
      </c>
      <c r="E365" s="147">
        <v>2399.5199999883766</v>
      </c>
      <c r="F365" s="147">
        <v>689.639999995008</v>
      </c>
      <c r="G365" s="147">
        <v>819.639999995008</v>
      </c>
      <c r="H365" s="147">
        <v>502.89999999571592</v>
      </c>
    </row>
    <row r="366" spans="1:8" x14ac:dyDescent="0.25">
      <c r="A366" s="24" t="s">
        <v>65</v>
      </c>
      <c r="B366" s="106" t="s">
        <v>23</v>
      </c>
      <c r="C366" s="147">
        <v>7956.6699999604607</v>
      </c>
      <c r="D366" s="147">
        <v>5647.1799999770201</v>
      </c>
      <c r="E366" s="147">
        <v>5518.3899999787809</v>
      </c>
      <c r="F366" s="147">
        <v>3708.9099999823447</v>
      </c>
      <c r="G366" s="147">
        <v>7258.0899999405901</v>
      </c>
      <c r="H366" s="147">
        <v>1768.5099999963716</v>
      </c>
    </row>
    <row r="367" spans="1:8" x14ac:dyDescent="0.25">
      <c r="A367" s="24" t="s">
        <v>65</v>
      </c>
      <c r="B367" s="106" t="s">
        <v>24</v>
      </c>
      <c r="C367" s="147">
        <v>9759.5</v>
      </c>
      <c r="D367" s="147">
        <v>8551.5</v>
      </c>
      <c r="E367" s="147">
        <v>7564</v>
      </c>
      <c r="F367" s="147">
        <v>6132.5599999781107</v>
      </c>
      <c r="G367" s="147">
        <v>5517.0399999767533</v>
      </c>
      <c r="H367" s="147">
        <v>816.73999999603268</v>
      </c>
    </row>
    <row r="368" spans="1:8" x14ac:dyDescent="0.25">
      <c r="A368" s="24" t="s">
        <v>65</v>
      </c>
      <c r="B368" s="106" t="s">
        <v>25</v>
      </c>
      <c r="C368" s="195" t="s">
        <v>93</v>
      </c>
      <c r="D368" s="195"/>
      <c r="E368" s="195"/>
      <c r="F368" s="195"/>
      <c r="G368" s="147">
        <v>1273.8199999999897</v>
      </c>
      <c r="H368" s="147">
        <v>2065.8099999999927</v>
      </c>
    </row>
    <row r="369" spans="1:8" x14ac:dyDescent="0.25">
      <c r="A369" s="24" t="s">
        <v>65</v>
      </c>
      <c r="B369" s="106" t="s">
        <v>26</v>
      </c>
      <c r="C369" s="195" t="s">
        <v>93</v>
      </c>
      <c r="D369" s="195"/>
      <c r="E369" s="195"/>
      <c r="F369" s="147">
        <v>501.2</v>
      </c>
      <c r="G369" s="147">
        <v>2929.0642857142848</v>
      </c>
      <c r="H369" s="147">
        <v>0</v>
      </c>
    </row>
    <row r="370" spans="1:8" x14ac:dyDescent="0.25">
      <c r="A370" s="24" t="s">
        <v>65</v>
      </c>
      <c r="B370" s="106" t="s">
        <v>47</v>
      </c>
      <c r="C370" s="147">
        <v>7183</v>
      </c>
      <c r="D370" s="147">
        <v>11427.5</v>
      </c>
      <c r="E370" s="147">
        <v>2285.5</v>
      </c>
      <c r="F370" s="147">
        <v>3265</v>
      </c>
      <c r="G370" s="147">
        <v>2938.5</v>
      </c>
      <c r="H370" s="147">
        <v>2612</v>
      </c>
    </row>
    <row r="371" spans="1:8" x14ac:dyDescent="0.25">
      <c r="A371" s="24" t="s">
        <v>65</v>
      </c>
      <c r="B371" s="106" t="s">
        <v>48</v>
      </c>
      <c r="C371" s="147">
        <v>18247.389999935804</v>
      </c>
      <c r="D371" s="147">
        <v>22466.929999929045</v>
      </c>
      <c r="E371" s="147">
        <v>30126.969999872377</v>
      </c>
      <c r="F371" s="147">
        <v>23801.379999906298</v>
      </c>
      <c r="G371" s="147">
        <v>17602.4699999353</v>
      </c>
      <c r="H371" s="147">
        <v>4927.079999973168</v>
      </c>
    </row>
    <row r="372" spans="1:8" x14ac:dyDescent="0.25">
      <c r="A372" s="24" t="s">
        <v>65</v>
      </c>
      <c r="B372" s="106" t="s">
        <v>54</v>
      </c>
      <c r="C372" s="147">
        <v>9030</v>
      </c>
      <c r="D372" s="147">
        <v>14880</v>
      </c>
      <c r="E372" s="147">
        <v>7740</v>
      </c>
      <c r="F372" s="147">
        <v>0</v>
      </c>
      <c r="G372" s="147">
        <v>0</v>
      </c>
      <c r="H372" s="147">
        <v>0</v>
      </c>
    </row>
    <row r="373" spans="1:8" x14ac:dyDescent="0.25">
      <c r="A373" s="24" t="s">
        <v>65</v>
      </c>
      <c r="B373" s="106" t="s">
        <v>56</v>
      </c>
      <c r="C373" s="147">
        <v>0</v>
      </c>
      <c r="D373" s="147">
        <v>0</v>
      </c>
      <c r="E373" s="147">
        <v>17381</v>
      </c>
      <c r="F373" s="147">
        <v>0</v>
      </c>
      <c r="G373" s="147">
        <v>0</v>
      </c>
      <c r="H373" s="147">
        <v>7321</v>
      </c>
    </row>
    <row r="374" spans="1:8" x14ac:dyDescent="0.25">
      <c r="A374" s="24" t="s">
        <v>65</v>
      </c>
      <c r="B374" s="106" t="s">
        <v>57</v>
      </c>
      <c r="C374" s="147">
        <v>688.51999999675888</v>
      </c>
      <c r="D374" s="147">
        <v>894.57999999728042</v>
      </c>
      <c r="E374" s="147">
        <v>13166.199999990877</v>
      </c>
      <c r="F374" s="147">
        <v>1267.609999993816</v>
      </c>
      <c r="G374" s="147">
        <v>723.3399999969987</v>
      </c>
      <c r="H374" s="147">
        <v>983.12999999581371</v>
      </c>
    </row>
    <row r="375" spans="1:8" x14ac:dyDescent="0.25">
      <c r="A375" s="8" t="s">
        <v>66</v>
      </c>
      <c r="B375" s="8"/>
      <c r="C375" s="9">
        <v>108635252.95958447</v>
      </c>
      <c r="D375" s="9">
        <v>122169608.6295082</v>
      </c>
      <c r="E375" s="9">
        <v>110332397.81959048</v>
      </c>
      <c r="F375" s="9">
        <v>121169944.7695189</v>
      </c>
      <c r="G375" s="9">
        <v>127936891.95940781</v>
      </c>
      <c r="H375" s="9">
        <v>127157891.28189763</v>
      </c>
    </row>
    <row r="376" spans="1:8" x14ac:dyDescent="0.25">
      <c r="A376" s="24" t="s">
        <v>66</v>
      </c>
      <c r="B376" s="106" t="s">
        <v>3</v>
      </c>
      <c r="C376" s="147">
        <v>51260070.199784204</v>
      </c>
      <c r="D376" s="147">
        <v>62297061.119737774</v>
      </c>
      <c r="E376" s="147">
        <v>53452792.52979441</v>
      </c>
      <c r="F376" s="147">
        <v>70631681.629706234</v>
      </c>
      <c r="G376" s="147">
        <v>78387017.51960206</v>
      </c>
      <c r="H376" s="147">
        <v>77436732.119575188</v>
      </c>
    </row>
    <row r="377" spans="1:8" x14ac:dyDescent="0.25">
      <c r="A377" s="24" t="s">
        <v>66</v>
      </c>
      <c r="B377" s="106" t="s">
        <v>9</v>
      </c>
      <c r="C377" s="147">
        <v>1863614.0499906205</v>
      </c>
      <c r="D377" s="147">
        <v>2485042.3799879882</v>
      </c>
      <c r="E377" s="147">
        <v>2352856.9999882886</v>
      </c>
      <c r="F377" s="147">
        <v>1437234.5799914377</v>
      </c>
      <c r="G377" s="147">
        <v>1341045.8699935758</v>
      </c>
      <c r="H377" s="147">
        <v>1025681.8699946852</v>
      </c>
    </row>
    <row r="378" spans="1:8" x14ac:dyDescent="0.25">
      <c r="A378" s="24" t="s">
        <v>66</v>
      </c>
      <c r="B378" s="106" t="s">
        <v>10</v>
      </c>
      <c r="C378" s="147">
        <v>1852434.1999914297</v>
      </c>
      <c r="D378" s="147">
        <v>2167464.6799891843</v>
      </c>
      <c r="E378" s="147">
        <v>1852696.7799908833</v>
      </c>
      <c r="F378" s="147">
        <v>960425.92999522784</v>
      </c>
      <c r="G378" s="147">
        <v>1118711.5699946671</v>
      </c>
      <c r="H378" s="147">
        <v>1013277.979994906</v>
      </c>
    </row>
    <row r="379" spans="1:8" x14ac:dyDescent="0.25">
      <c r="A379" s="24" t="s">
        <v>66</v>
      </c>
      <c r="B379" s="106" t="s">
        <v>11</v>
      </c>
      <c r="C379" s="147">
        <v>4036272.5299796942</v>
      </c>
      <c r="D379" s="147">
        <v>4205476.3899770929</v>
      </c>
      <c r="E379" s="147">
        <v>3994423.8699800824</v>
      </c>
      <c r="F379" s="147">
        <v>1810859.6199915439</v>
      </c>
      <c r="G379" s="147">
        <v>2053996.6099888023</v>
      </c>
      <c r="H379" s="147">
        <v>1289618.6999936772</v>
      </c>
    </row>
    <row r="380" spans="1:8" x14ac:dyDescent="0.25">
      <c r="A380" s="24" t="s">
        <v>66</v>
      </c>
      <c r="B380" s="106" t="s">
        <v>12</v>
      </c>
      <c r="C380" s="147">
        <v>345766.54999827145</v>
      </c>
      <c r="D380" s="147">
        <v>369908.43999825488</v>
      </c>
      <c r="E380" s="147">
        <v>333556.27999853768</v>
      </c>
      <c r="F380" s="147">
        <v>166256.22999926121</v>
      </c>
      <c r="G380" s="147">
        <v>122979.47999944795</v>
      </c>
      <c r="H380" s="147">
        <v>65572.899999760557</v>
      </c>
    </row>
    <row r="381" spans="1:8" x14ac:dyDescent="0.25">
      <c r="A381" s="24" t="s">
        <v>66</v>
      </c>
      <c r="B381" s="106" t="s">
        <v>13</v>
      </c>
      <c r="C381" s="147">
        <v>2551730.9699868103</v>
      </c>
      <c r="D381" s="147">
        <v>2694515.0099860518</v>
      </c>
      <c r="E381" s="147">
        <v>2678408.5199868558</v>
      </c>
      <c r="F381" s="147">
        <v>1444265.1699934255</v>
      </c>
      <c r="G381" s="147">
        <v>1529162.539995726</v>
      </c>
      <c r="H381" s="147">
        <v>1197464.1599963857</v>
      </c>
    </row>
    <row r="382" spans="1:8" x14ac:dyDescent="0.25">
      <c r="A382" s="24" t="s">
        <v>66</v>
      </c>
      <c r="B382" s="106" t="s">
        <v>14</v>
      </c>
      <c r="C382" s="147">
        <v>661523.19999744045</v>
      </c>
      <c r="D382" s="147">
        <v>776513.09999719867</v>
      </c>
      <c r="E382" s="147">
        <v>817363.2099967862</v>
      </c>
      <c r="F382" s="147">
        <v>546583.78999769408</v>
      </c>
      <c r="G382" s="147">
        <v>389315.9099979676</v>
      </c>
      <c r="H382" s="147">
        <v>202616.04999906535</v>
      </c>
    </row>
    <row r="383" spans="1:8" x14ac:dyDescent="0.25">
      <c r="A383" s="24" t="s">
        <v>66</v>
      </c>
      <c r="B383" s="106" t="s">
        <v>15</v>
      </c>
      <c r="C383" s="147">
        <v>465042.49999738223</v>
      </c>
      <c r="D383" s="147">
        <v>508675.67999728658</v>
      </c>
      <c r="E383" s="147">
        <v>441125.68999780464</v>
      </c>
      <c r="F383" s="147">
        <v>144794.02999924435</v>
      </c>
      <c r="G383" s="147">
        <v>125541.97999937758</v>
      </c>
      <c r="H383" s="147">
        <v>91388.109999628301</v>
      </c>
    </row>
    <row r="384" spans="1:8" x14ac:dyDescent="0.25">
      <c r="A384" s="24" t="s">
        <v>66</v>
      </c>
      <c r="B384" s="106" t="s">
        <v>16</v>
      </c>
      <c r="C384" s="147">
        <v>233116.98999846095</v>
      </c>
      <c r="D384" s="147">
        <v>263867.38999909878</v>
      </c>
      <c r="E384" s="147">
        <v>260792.40999948239</v>
      </c>
      <c r="F384" s="147">
        <v>182483.47999937984</v>
      </c>
      <c r="G384" s="147">
        <v>177682.62999883387</v>
      </c>
      <c r="H384" s="147">
        <v>136568.26999931049</v>
      </c>
    </row>
    <row r="385" spans="1:8" x14ac:dyDescent="0.25">
      <c r="A385" s="24" t="s">
        <v>66</v>
      </c>
      <c r="B385" s="106" t="s">
        <v>17</v>
      </c>
      <c r="C385" s="147">
        <v>125.13999999966477</v>
      </c>
      <c r="D385" s="147">
        <v>374.86999999987887</v>
      </c>
      <c r="E385" s="147">
        <v>45.369999999878921</v>
      </c>
      <c r="F385" s="147">
        <v>0</v>
      </c>
      <c r="G385" s="147">
        <v>0</v>
      </c>
      <c r="H385" s="147">
        <v>0</v>
      </c>
    </row>
    <row r="386" spans="1:8" x14ac:dyDescent="0.25">
      <c r="A386" s="24" t="s">
        <v>66</v>
      </c>
      <c r="B386" s="106" t="s">
        <v>18</v>
      </c>
      <c r="C386" s="147">
        <v>364957.97999906528</v>
      </c>
      <c r="D386" s="147">
        <v>409598.92999914807</v>
      </c>
      <c r="E386" s="147">
        <v>536955.73999904108</v>
      </c>
      <c r="F386" s="147">
        <v>620885.89999903564</v>
      </c>
      <c r="G386" s="147">
        <v>815358.14999830315</v>
      </c>
      <c r="H386" s="147">
        <v>799678.67999820609</v>
      </c>
    </row>
    <row r="387" spans="1:8" x14ac:dyDescent="0.25">
      <c r="A387" s="24" t="s">
        <v>66</v>
      </c>
      <c r="B387" s="106" t="s">
        <v>19</v>
      </c>
      <c r="C387" s="147">
        <v>88224.619999340139</v>
      </c>
      <c r="D387" s="147">
        <v>102430.02999943716</v>
      </c>
      <c r="E387" s="147">
        <v>83081.939999518421</v>
      </c>
      <c r="F387" s="147">
        <v>52474.749999746091</v>
      </c>
      <c r="G387" s="147">
        <v>73811.399999654896</v>
      </c>
      <c r="H387" s="147">
        <v>123268.26999948751</v>
      </c>
    </row>
    <row r="388" spans="1:8" x14ac:dyDescent="0.25">
      <c r="A388" s="24" t="s">
        <v>66</v>
      </c>
      <c r="B388" s="106" t="s">
        <v>20</v>
      </c>
      <c r="C388" s="147">
        <v>16681887.029911935</v>
      </c>
      <c r="D388" s="147">
        <v>17639512.389905214</v>
      </c>
      <c r="E388" s="147">
        <v>18131705.779904705</v>
      </c>
      <c r="F388" s="147">
        <v>18026389.869904548</v>
      </c>
      <c r="G388" s="147">
        <v>17803267.88990543</v>
      </c>
      <c r="H388" s="147">
        <v>17563026.6999062</v>
      </c>
    </row>
    <row r="389" spans="1:8" x14ac:dyDescent="0.25">
      <c r="A389" s="24" t="s">
        <v>66</v>
      </c>
      <c r="B389" s="106" t="s">
        <v>21</v>
      </c>
      <c r="C389" s="147">
        <v>31900.999999816057</v>
      </c>
      <c r="D389" s="147">
        <v>22788.429999880496</v>
      </c>
      <c r="E389" s="147">
        <v>16963.029999878261</v>
      </c>
      <c r="F389" s="147">
        <v>9877.3099999269471</v>
      </c>
      <c r="G389" s="147">
        <v>3443.8999999752268</v>
      </c>
      <c r="H389" s="147">
        <v>1614.4999999913855</v>
      </c>
    </row>
    <row r="390" spans="1:8" x14ac:dyDescent="0.25">
      <c r="A390" s="24" t="s">
        <v>66</v>
      </c>
      <c r="B390" s="106" t="s">
        <v>23</v>
      </c>
      <c r="C390" s="147">
        <v>215010.70999915997</v>
      </c>
      <c r="D390" s="147">
        <v>297941.51999877504</v>
      </c>
      <c r="E390" s="147">
        <v>301977.96999883646</v>
      </c>
      <c r="F390" s="147">
        <v>236145.78999902777</v>
      </c>
      <c r="G390" s="147">
        <v>180410.51999918703</v>
      </c>
      <c r="H390" s="147">
        <v>175549.70999932423</v>
      </c>
    </row>
    <row r="391" spans="1:8" x14ac:dyDescent="0.25">
      <c r="A391" s="24" t="s">
        <v>66</v>
      </c>
      <c r="B391" s="106" t="s">
        <v>24</v>
      </c>
      <c r="C391" s="147">
        <v>39382.5</v>
      </c>
      <c r="D391" s="147">
        <v>44461.5</v>
      </c>
      <c r="E391" s="147">
        <v>60685.25</v>
      </c>
      <c r="F391" s="147">
        <v>31549.119999882296</v>
      </c>
      <c r="G391" s="147">
        <v>34154.739999825841</v>
      </c>
      <c r="H391" s="147">
        <v>32991.159999845397</v>
      </c>
    </row>
    <row r="392" spans="1:8" x14ac:dyDescent="0.25">
      <c r="A392" s="24" t="s">
        <v>66</v>
      </c>
      <c r="B392" s="106" t="s">
        <v>25</v>
      </c>
      <c r="C392" s="195" t="s">
        <v>93</v>
      </c>
      <c r="D392" s="195"/>
      <c r="E392" s="195"/>
      <c r="F392" s="195"/>
      <c r="G392" s="147">
        <v>75043.550000016869</v>
      </c>
      <c r="H392" s="147">
        <v>86515.502500005445</v>
      </c>
    </row>
    <row r="393" spans="1:8" x14ac:dyDescent="0.25">
      <c r="A393" s="24" t="s">
        <v>66</v>
      </c>
      <c r="B393" s="106" t="s">
        <v>33</v>
      </c>
      <c r="C393" s="147">
        <v>0</v>
      </c>
      <c r="D393" s="147">
        <v>0</v>
      </c>
      <c r="E393" s="147">
        <v>52003</v>
      </c>
      <c r="F393" s="147">
        <v>0</v>
      </c>
      <c r="G393" s="147">
        <v>0</v>
      </c>
      <c r="H393" s="147">
        <v>84182.099999815226</v>
      </c>
    </row>
    <row r="394" spans="1:8" x14ac:dyDescent="0.25">
      <c r="A394" s="24" t="s">
        <v>66</v>
      </c>
      <c r="B394" s="106" t="s">
        <v>37</v>
      </c>
      <c r="C394" s="147">
        <v>249545.67999905779</v>
      </c>
      <c r="D394" s="147">
        <v>204738.79999926567</v>
      </c>
      <c r="E394" s="147">
        <v>341392.89999891561</v>
      </c>
      <c r="F394" s="147">
        <v>331011.60999854741</v>
      </c>
      <c r="G394" s="147">
        <v>337610.07999850443</v>
      </c>
      <c r="H394" s="147">
        <v>331888.87999853719</v>
      </c>
    </row>
    <row r="395" spans="1:8" x14ac:dyDescent="0.25">
      <c r="A395" s="24" t="s">
        <v>66</v>
      </c>
      <c r="B395" s="106" t="s">
        <v>38</v>
      </c>
      <c r="C395" s="147">
        <v>223732.04999914125</v>
      </c>
      <c r="D395" s="147">
        <v>410925.73999851942</v>
      </c>
      <c r="E395" s="147">
        <v>482911.45999764529</v>
      </c>
      <c r="F395" s="147">
        <v>693786.26999635505</v>
      </c>
      <c r="G395" s="147">
        <v>662634.53999631444</v>
      </c>
      <c r="H395" s="147">
        <v>473042.36999761808</v>
      </c>
    </row>
    <row r="396" spans="1:8" x14ac:dyDescent="0.25">
      <c r="A396" s="24" t="s">
        <v>66</v>
      </c>
      <c r="B396" s="106" t="s">
        <v>39</v>
      </c>
      <c r="C396" s="147">
        <v>11781.47999993572</v>
      </c>
      <c r="D396" s="147">
        <v>13059.35999992257</v>
      </c>
      <c r="E396" s="147">
        <v>18533.539999896195</v>
      </c>
      <c r="F396" s="147">
        <v>24298.64999987766</v>
      </c>
      <c r="G396" s="147">
        <v>19191.269999907818</v>
      </c>
      <c r="H396" s="147">
        <v>13184.549999943005</v>
      </c>
    </row>
    <row r="397" spans="1:8" x14ac:dyDescent="0.25">
      <c r="A397" s="24" t="s">
        <v>66</v>
      </c>
      <c r="B397" s="106" t="s">
        <v>40</v>
      </c>
      <c r="C397" s="147">
        <v>70739.399999830886</v>
      </c>
      <c r="D397" s="147">
        <v>28173.939999860711</v>
      </c>
      <c r="E397" s="147">
        <v>40924.239999699173</v>
      </c>
      <c r="F397" s="147">
        <v>48331.319999659441</v>
      </c>
      <c r="G397" s="147">
        <v>91882.959999259547</v>
      </c>
      <c r="H397" s="147">
        <v>123924.11999969929</v>
      </c>
    </row>
    <row r="398" spans="1:8" x14ac:dyDescent="0.25">
      <c r="A398" s="24" t="s">
        <v>66</v>
      </c>
      <c r="B398" s="106" t="s">
        <v>41</v>
      </c>
      <c r="C398" s="147">
        <v>40280.849999630816</v>
      </c>
      <c r="D398" s="147">
        <v>96058.299999728784</v>
      </c>
      <c r="E398" s="147">
        <v>238732.92999817809</v>
      </c>
      <c r="F398" s="147">
        <v>78432.839999283882</v>
      </c>
      <c r="G398" s="147">
        <v>12487.859999917449</v>
      </c>
      <c r="H398" s="147">
        <v>125218.70999929497</v>
      </c>
    </row>
    <row r="399" spans="1:8" x14ac:dyDescent="0.25">
      <c r="A399" s="24" t="s">
        <v>66</v>
      </c>
      <c r="B399" s="106" t="s">
        <v>42</v>
      </c>
      <c r="C399" s="147">
        <v>37054.849999811508</v>
      </c>
      <c r="D399" s="147">
        <v>54434.979999843992</v>
      </c>
      <c r="E399" s="147">
        <v>171229.24999924703</v>
      </c>
      <c r="F399" s="147">
        <v>181665.50999935248</v>
      </c>
      <c r="G399" s="147">
        <v>29529.549999863379</v>
      </c>
      <c r="H399" s="147">
        <v>43573.279999831691</v>
      </c>
    </row>
    <row r="400" spans="1:8" x14ac:dyDescent="0.25">
      <c r="A400" s="24" t="s">
        <v>66</v>
      </c>
      <c r="B400" s="106" t="s">
        <v>43</v>
      </c>
      <c r="C400" s="147">
        <v>23821.989999991023</v>
      </c>
      <c r="D400" s="147">
        <v>2387.1699999870034</v>
      </c>
      <c r="E400" s="147">
        <v>499</v>
      </c>
      <c r="F400" s="147">
        <v>2032.7299999855456</v>
      </c>
      <c r="G400" s="147">
        <v>1579.899999987334</v>
      </c>
      <c r="H400" s="147">
        <v>0</v>
      </c>
    </row>
    <row r="401" spans="1:8" x14ac:dyDescent="0.25">
      <c r="A401" s="24" t="s">
        <v>66</v>
      </c>
      <c r="B401" s="106" t="s">
        <v>45</v>
      </c>
      <c r="C401" s="147">
        <v>5963.5999999493361</v>
      </c>
      <c r="D401" s="147">
        <v>2455.5999999791379</v>
      </c>
      <c r="E401" s="147">
        <v>3683.3999999687071</v>
      </c>
      <c r="F401" s="147">
        <v>3157.1999999731784</v>
      </c>
      <c r="G401" s="147">
        <v>10348.599999912081</v>
      </c>
      <c r="H401" s="147">
        <v>6665.1999999433756</v>
      </c>
    </row>
    <row r="402" spans="1:8" x14ac:dyDescent="0.25">
      <c r="A402" s="24" t="s">
        <v>66</v>
      </c>
      <c r="B402" s="106" t="s">
        <v>46</v>
      </c>
      <c r="C402" s="147">
        <v>153455</v>
      </c>
      <c r="D402" s="147">
        <v>107840.82999999914</v>
      </c>
      <c r="E402" s="147">
        <v>114275</v>
      </c>
      <c r="F402" s="147">
        <v>99582.5</v>
      </c>
      <c r="G402" s="147">
        <v>85543</v>
      </c>
      <c r="H402" s="147">
        <v>93705.5</v>
      </c>
    </row>
    <row r="403" spans="1:8" x14ac:dyDescent="0.25">
      <c r="A403" s="24" t="s">
        <v>66</v>
      </c>
      <c r="B403" s="106" t="s">
        <v>47</v>
      </c>
      <c r="C403" s="147">
        <v>1946311.4299999953</v>
      </c>
      <c r="D403" s="147">
        <v>2349612.3200000045</v>
      </c>
      <c r="E403" s="147">
        <v>2518294.5</v>
      </c>
      <c r="F403" s="147">
        <v>2781453.5</v>
      </c>
      <c r="G403" s="147">
        <v>2735669</v>
      </c>
      <c r="H403" s="147">
        <v>2451035.5</v>
      </c>
    </row>
    <row r="404" spans="1:8" x14ac:dyDescent="0.25">
      <c r="A404" s="24" t="s">
        <v>66</v>
      </c>
      <c r="B404" s="106" t="s">
        <v>48</v>
      </c>
      <c r="C404" s="147">
        <v>53312.649999762813</v>
      </c>
      <c r="D404" s="147">
        <v>56114.909999765514</v>
      </c>
      <c r="E404" s="147">
        <v>71868.479999718969</v>
      </c>
      <c r="F404" s="147">
        <v>35380.409999871306</v>
      </c>
      <c r="G404" s="147">
        <v>25857.229999884192</v>
      </c>
      <c r="H404" s="147">
        <v>21119.579999912312</v>
      </c>
    </row>
    <row r="405" spans="1:8" x14ac:dyDescent="0.25">
      <c r="A405" s="24" t="s">
        <v>66</v>
      </c>
      <c r="B405" s="106" t="s">
        <v>49</v>
      </c>
      <c r="C405" s="147">
        <v>2938.5</v>
      </c>
      <c r="D405" s="147">
        <v>13375.019999992104</v>
      </c>
      <c r="E405" s="147">
        <v>24106.399999998514</v>
      </c>
      <c r="F405" s="147">
        <v>14975.379999998955</v>
      </c>
      <c r="G405" s="147">
        <v>706.6499999999071</v>
      </c>
      <c r="H405" s="147">
        <v>6189.8999999985108</v>
      </c>
    </row>
    <row r="406" spans="1:8" x14ac:dyDescent="0.25">
      <c r="A406" s="24" t="s">
        <v>66</v>
      </c>
      <c r="B406" s="106" t="s">
        <v>51</v>
      </c>
      <c r="C406" s="147">
        <v>120685.68999942396</v>
      </c>
      <c r="D406" s="147">
        <v>114591.49999963497</v>
      </c>
      <c r="E406" s="147">
        <v>73564.7199997157</v>
      </c>
      <c r="F406" s="147">
        <v>130124.80999938399</v>
      </c>
      <c r="G406" s="147">
        <v>114895.67999942601</v>
      </c>
      <c r="H406" s="147">
        <v>357136.54999854241</v>
      </c>
    </row>
    <row r="407" spans="1:8" x14ac:dyDescent="0.25">
      <c r="A407" s="24" t="s">
        <v>66</v>
      </c>
      <c r="B407" s="106" t="s">
        <v>52</v>
      </c>
      <c r="C407" s="147">
        <v>91271.659999594092</v>
      </c>
      <c r="D407" s="147">
        <v>69498.939999602735</v>
      </c>
      <c r="E407" s="147">
        <v>39034.599999815226</v>
      </c>
      <c r="F407" s="147">
        <v>80963.97999957201</v>
      </c>
      <c r="G407" s="147">
        <v>123454.92999954522</v>
      </c>
      <c r="H407" s="147">
        <v>147061.10999909043</v>
      </c>
    </row>
    <row r="408" spans="1:8" x14ac:dyDescent="0.25">
      <c r="A408" s="24" t="s">
        <v>66</v>
      </c>
      <c r="B408" s="106" t="s">
        <v>53</v>
      </c>
      <c r="C408" s="147">
        <v>3290016.4399870071</v>
      </c>
      <c r="D408" s="147">
        <v>4283753.9999834532</v>
      </c>
      <c r="E408" s="147">
        <v>4580637.2499930868</v>
      </c>
      <c r="F408" s="147">
        <v>4332345.0299939364</v>
      </c>
      <c r="G408" s="147">
        <v>2657762.4599956153</v>
      </c>
      <c r="H408" s="147">
        <v>3360675.9199939878</v>
      </c>
    </row>
    <row r="409" spans="1:8" x14ac:dyDescent="0.25">
      <c r="A409" s="24" t="s">
        <v>66</v>
      </c>
      <c r="B409" s="106" t="s">
        <v>54</v>
      </c>
      <c r="C409" s="147">
        <v>11036767.899999999</v>
      </c>
      <c r="D409" s="147">
        <v>7859281.0299999984</v>
      </c>
      <c r="E409" s="147">
        <v>5295211.7999999886</v>
      </c>
      <c r="F409" s="147">
        <v>4910588.67</v>
      </c>
      <c r="G409" s="147">
        <v>5341017.919999999</v>
      </c>
      <c r="H409" s="147">
        <v>5386603</v>
      </c>
    </row>
    <row r="410" spans="1:8" x14ac:dyDescent="0.25">
      <c r="A410" s="24" t="s">
        <v>66</v>
      </c>
      <c r="B410" s="106" t="s">
        <v>55</v>
      </c>
      <c r="C410" s="147">
        <v>9303774.9499639031</v>
      </c>
      <c r="D410" s="147">
        <v>10586374.479955986</v>
      </c>
      <c r="E410" s="147">
        <v>9159823.7999626733</v>
      </c>
      <c r="F410" s="147">
        <v>9410110.6099657267</v>
      </c>
      <c r="G410" s="147">
        <v>9991472.5899643749</v>
      </c>
      <c r="H410" s="147">
        <v>11142648.019964011</v>
      </c>
    </row>
    <row r="411" spans="1:8" x14ac:dyDescent="0.25">
      <c r="A411" s="24" t="s">
        <v>66</v>
      </c>
      <c r="B411" s="106" t="s">
        <v>56</v>
      </c>
      <c r="C411" s="147">
        <v>368958</v>
      </c>
      <c r="D411" s="147">
        <v>612846</v>
      </c>
      <c r="E411" s="147">
        <v>443773</v>
      </c>
      <c r="F411" s="147">
        <v>283251</v>
      </c>
      <c r="G411" s="147">
        <v>241614</v>
      </c>
      <c r="H411" s="147">
        <v>103343.52999999978</v>
      </c>
    </row>
    <row r="412" spans="1:8" x14ac:dyDescent="0.25">
      <c r="A412" s="24" t="s">
        <v>66</v>
      </c>
      <c r="B412" s="106" t="s">
        <v>57</v>
      </c>
      <c r="C412" s="147">
        <v>388656.97999909247</v>
      </c>
      <c r="D412" s="147">
        <v>460788.58999911055</v>
      </c>
      <c r="E412" s="147">
        <v>618173.69999881706</v>
      </c>
      <c r="F412" s="147">
        <v>660166.54999873054</v>
      </c>
      <c r="G412" s="147">
        <v>352490.23999884247</v>
      </c>
      <c r="H412" s="147">
        <v>410429.65999912529</v>
      </c>
    </row>
    <row r="413" spans="1:8" x14ac:dyDescent="0.25">
      <c r="A413" s="24" t="s">
        <v>66</v>
      </c>
      <c r="B413" s="106" t="s">
        <v>58</v>
      </c>
      <c r="C413" s="147">
        <v>354207.92999882071</v>
      </c>
      <c r="D413" s="147">
        <v>406510.81999860529</v>
      </c>
      <c r="E413" s="147">
        <v>488537.4799980353</v>
      </c>
      <c r="F413" s="147">
        <v>436610.49999796035</v>
      </c>
      <c r="G413" s="147">
        <v>204557.57999887128</v>
      </c>
      <c r="H413" s="147">
        <v>309180.61999853706</v>
      </c>
    </row>
    <row r="414" spans="1:8" x14ac:dyDescent="0.25">
      <c r="A414" s="24" t="s">
        <v>66</v>
      </c>
      <c r="B414" s="106" t="s">
        <v>59</v>
      </c>
      <c r="C414" s="147">
        <v>170915.75999900699</v>
      </c>
      <c r="D414" s="147">
        <v>151154.43999963999</v>
      </c>
      <c r="E414" s="147">
        <v>239756</v>
      </c>
      <c r="F414" s="147">
        <v>329768.5</v>
      </c>
      <c r="G414" s="147">
        <v>665641.66000001132</v>
      </c>
      <c r="H414" s="147">
        <v>925518.5</v>
      </c>
    </row>
  </sheetData>
  <mergeCells count="36">
    <mergeCell ref="A1:B1"/>
    <mergeCell ref="C22:F22"/>
    <mergeCell ref="C23:E23"/>
    <mergeCell ref="C24:E24"/>
    <mergeCell ref="C65:F65"/>
    <mergeCell ref="C66:E66"/>
    <mergeCell ref="C67:E67"/>
    <mergeCell ref="C68:E68"/>
    <mergeCell ref="C114:E114"/>
    <mergeCell ref="C115:E115"/>
    <mergeCell ref="C116:E116"/>
    <mergeCell ref="C113:F113"/>
    <mergeCell ref="C160:F160"/>
    <mergeCell ref="C161:E161"/>
    <mergeCell ref="C162:E162"/>
    <mergeCell ref="C163:E163"/>
    <mergeCell ref="C205:E205"/>
    <mergeCell ref="C206:E206"/>
    <mergeCell ref="C207:E207"/>
    <mergeCell ref="C204:F204"/>
    <mergeCell ref="C236:F236"/>
    <mergeCell ref="C237:E237"/>
    <mergeCell ref="C238:E238"/>
    <mergeCell ref="C239:E239"/>
    <mergeCell ref="C264:E264"/>
    <mergeCell ref="C265:E265"/>
    <mergeCell ref="C266:E266"/>
    <mergeCell ref="C263:F263"/>
    <mergeCell ref="C307:F307"/>
    <mergeCell ref="C308:E308"/>
    <mergeCell ref="C392:F392"/>
    <mergeCell ref="C309:E309"/>
    <mergeCell ref="C337:E337"/>
    <mergeCell ref="C336:F336"/>
    <mergeCell ref="C368:F368"/>
    <mergeCell ref="C369:E369"/>
  </mergeCells>
  <printOptions horizontalCentered="1"/>
  <pageMargins left="0.25" right="0.25" top="0.5" bottom="0.5" header="0.3" footer="0.3"/>
  <pageSetup scale="70" fitToHeight="0" orientation="portrait" r:id="rId1"/>
  <headerFooter differentFirst="1" scaleWithDoc="0">
    <oddFooter>&amp;L&amp;9 2015 DMAS Data Book &amp;A&amp;R&amp;9Page &amp;P</oddFooter>
  </headerFooter>
  <rowBreaks count="7" manualBreakCount="7">
    <brk id="44" max="16383" man="1"/>
    <brk id="94" max="16383" man="1"/>
    <brk id="140" max="16383" man="1"/>
    <brk id="185" max="16383" man="1"/>
    <brk id="243" max="16383" man="1"/>
    <brk id="291" max="16383" man="1"/>
    <brk id="35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H412"/>
  <sheetViews>
    <sheetView topLeftCell="A46" zoomScaleNormal="100" zoomScaleSheetLayoutView="90" workbookViewId="0">
      <selection activeCell="B59" sqref="B59"/>
    </sheetView>
  </sheetViews>
  <sheetFormatPr defaultRowHeight="15" x14ac:dyDescent="0.25"/>
  <cols>
    <col min="1" max="1" width="11.7109375" customWidth="1"/>
    <col min="2" max="2" width="38.7109375" customWidth="1"/>
    <col min="3" max="3" width="18.7109375" hidden="1" customWidth="1"/>
    <col min="4" max="7" width="18.7109375" customWidth="1"/>
    <col min="8" max="8" width="18.7109375" style="56" customWidth="1"/>
  </cols>
  <sheetData>
    <row r="1" spans="1:8" ht="33" customHeight="1" x14ac:dyDescent="0.25">
      <c r="A1" s="189" t="s">
        <v>117</v>
      </c>
      <c r="B1" s="190"/>
      <c r="C1" s="105" t="s">
        <v>87</v>
      </c>
      <c r="D1" s="105" t="s">
        <v>88</v>
      </c>
      <c r="E1" s="105" t="s">
        <v>89</v>
      </c>
      <c r="F1" s="105" t="s">
        <v>90</v>
      </c>
      <c r="G1" s="105" t="s">
        <v>91</v>
      </c>
      <c r="H1" s="105" t="s">
        <v>621</v>
      </c>
    </row>
    <row r="2" spans="1:8" x14ac:dyDescent="0.25">
      <c r="A2" s="2" t="s">
        <v>86</v>
      </c>
      <c r="B2" s="2"/>
      <c r="C2" s="3">
        <v>5990790670.081769</v>
      </c>
      <c r="D2" s="3">
        <v>6615527185.3218651</v>
      </c>
      <c r="E2" s="3">
        <v>6362712708.2785177</v>
      </c>
      <c r="F2" s="3">
        <v>7415571407.8555861</v>
      </c>
      <c r="G2" s="3">
        <v>7861558035.7228899</v>
      </c>
      <c r="H2" s="3">
        <v>8201128428.7699699</v>
      </c>
    </row>
    <row r="3" spans="1:8" x14ac:dyDescent="0.25">
      <c r="A3" s="8" t="s">
        <v>67</v>
      </c>
      <c r="B3" s="8"/>
      <c r="C3" s="9">
        <v>1048700230.765425</v>
      </c>
      <c r="D3" s="9">
        <v>1097000133.5751228</v>
      </c>
      <c r="E3" s="9">
        <v>1103841458.7050469</v>
      </c>
      <c r="F3" s="9">
        <v>1349117392.5065382</v>
      </c>
      <c r="G3" s="9">
        <v>1418626745.2643831</v>
      </c>
      <c r="H3" s="9">
        <v>1502935371.3175795</v>
      </c>
    </row>
    <row r="4" spans="1:8" x14ac:dyDescent="0.25">
      <c r="A4" s="24" t="s">
        <v>67</v>
      </c>
      <c r="B4" s="106" t="s">
        <v>80</v>
      </c>
      <c r="C4" s="147">
        <v>12865.289999901132</v>
      </c>
      <c r="D4" s="147">
        <v>0</v>
      </c>
      <c r="E4" s="147">
        <v>203.27999999839813</v>
      </c>
      <c r="F4" s="147">
        <v>0</v>
      </c>
      <c r="G4" s="147">
        <v>911.10999999510386</v>
      </c>
      <c r="H4" s="147">
        <v>871.08999999696971</v>
      </c>
    </row>
    <row r="5" spans="1:8" x14ac:dyDescent="0.25">
      <c r="A5" s="24" t="s">
        <v>67</v>
      </c>
      <c r="B5" s="106" t="s">
        <v>81</v>
      </c>
      <c r="C5" s="147">
        <v>749.97999999765307</v>
      </c>
      <c r="D5" s="147">
        <v>1144.459999998682</v>
      </c>
      <c r="E5" s="147">
        <v>10827.799999962444</v>
      </c>
      <c r="F5" s="147">
        <v>4003.6199999724049</v>
      </c>
      <c r="G5" s="147">
        <v>0</v>
      </c>
      <c r="H5" s="147">
        <v>3734.9474999891218</v>
      </c>
    </row>
    <row r="6" spans="1:8" x14ac:dyDescent="0.25">
      <c r="A6" s="24" t="s">
        <v>67</v>
      </c>
      <c r="B6" s="106" t="s">
        <v>82</v>
      </c>
      <c r="C6" s="147">
        <v>0</v>
      </c>
      <c r="D6" s="147">
        <v>15889.289999928787</v>
      </c>
      <c r="E6" s="147">
        <v>11258.769999948798</v>
      </c>
      <c r="F6" s="147">
        <v>0</v>
      </c>
      <c r="G6" s="147">
        <v>0</v>
      </c>
      <c r="H6" s="147">
        <v>547.11999999452382</v>
      </c>
    </row>
    <row r="7" spans="1:8" x14ac:dyDescent="0.25">
      <c r="A7" s="24" t="s">
        <v>67</v>
      </c>
      <c r="B7" s="106" t="s">
        <v>83</v>
      </c>
      <c r="C7" s="147">
        <v>16249.729999946139</v>
      </c>
      <c r="D7" s="147">
        <v>0</v>
      </c>
      <c r="E7" s="147">
        <v>38.25</v>
      </c>
      <c r="F7" s="147">
        <v>5897.409999955561</v>
      </c>
      <c r="G7" s="147">
        <v>0</v>
      </c>
      <c r="H7" s="147">
        <v>432243.01499797177</v>
      </c>
    </row>
    <row r="8" spans="1:8" x14ac:dyDescent="0.25">
      <c r="A8" s="24" t="s">
        <v>67</v>
      </c>
      <c r="B8" s="106" t="s">
        <v>84</v>
      </c>
      <c r="C8" s="147">
        <v>391853.53999815648</v>
      </c>
      <c r="D8" s="147">
        <v>302648.25999879878</v>
      </c>
      <c r="E8" s="147">
        <v>161328.42999934361</v>
      </c>
      <c r="F8" s="147">
        <v>94889.905565520079</v>
      </c>
      <c r="G8" s="147">
        <v>265050.9996782564</v>
      </c>
      <c r="H8" s="147">
        <v>1184343.418671086</v>
      </c>
    </row>
    <row r="9" spans="1:8" x14ac:dyDescent="0.25">
      <c r="A9" s="24" t="s">
        <v>67</v>
      </c>
      <c r="B9" s="106" t="s">
        <v>85</v>
      </c>
      <c r="C9" s="147">
        <v>1048278512.2254202</v>
      </c>
      <c r="D9" s="147">
        <v>1096680451.5651288</v>
      </c>
      <c r="E9" s="147">
        <v>1103657802.1750782</v>
      </c>
      <c r="F9" s="147">
        <v>1349012601.5708938</v>
      </c>
      <c r="G9" s="147">
        <v>1418360783.1545091</v>
      </c>
      <c r="H9" s="147">
        <v>1501313631.7263904</v>
      </c>
    </row>
    <row r="10" spans="1:8" x14ac:dyDescent="0.25">
      <c r="A10" s="8" t="s">
        <v>68</v>
      </c>
      <c r="B10" s="8"/>
      <c r="C10" s="9">
        <v>2639773276.6548786</v>
      </c>
      <c r="D10" s="9">
        <v>2915243639.5884428</v>
      </c>
      <c r="E10" s="9">
        <v>2922438491.1281376</v>
      </c>
      <c r="F10" s="9">
        <v>3365019740.7134132</v>
      </c>
      <c r="G10" s="9">
        <v>3577019670.2511992</v>
      </c>
      <c r="H10" s="9">
        <v>3800147442.3267746</v>
      </c>
    </row>
    <row r="11" spans="1:8" x14ac:dyDescent="0.25">
      <c r="A11" s="24" t="s">
        <v>68</v>
      </c>
      <c r="B11" s="106" t="s">
        <v>79</v>
      </c>
      <c r="C11" s="147">
        <v>5383476.7399778143</v>
      </c>
      <c r="D11" s="147">
        <v>6974174.149964218</v>
      </c>
      <c r="E11" s="147">
        <v>5720451.8099686392</v>
      </c>
      <c r="F11" s="147">
        <v>5829280.5899710162</v>
      </c>
      <c r="G11" s="147">
        <v>5541925.3149359757</v>
      </c>
      <c r="H11" s="147">
        <v>8777407.067455126</v>
      </c>
    </row>
    <row r="12" spans="1:8" x14ac:dyDescent="0.25">
      <c r="A12" s="24" t="s">
        <v>68</v>
      </c>
      <c r="B12" s="106" t="s">
        <v>80</v>
      </c>
      <c r="C12" s="147">
        <v>62389684.444747545</v>
      </c>
      <c r="D12" s="147">
        <v>71292616.11219278</v>
      </c>
      <c r="E12" s="147">
        <v>69374029.459677801</v>
      </c>
      <c r="F12" s="147">
        <v>69477380.634830847</v>
      </c>
      <c r="G12" s="147">
        <v>72907941.867866099</v>
      </c>
      <c r="H12" s="147">
        <v>94635984.547332734</v>
      </c>
    </row>
    <row r="13" spans="1:8" x14ac:dyDescent="0.25">
      <c r="A13" s="24" t="s">
        <v>68</v>
      </c>
      <c r="B13" s="106" t="s">
        <v>81</v>
      </c>
      <c r="C13" s="147">
        <v>276157074.50397366</v>
      </c>
      <c r="D13" s="147">
        <v>290685594.26388824</v>
      </c>
      <c r="E13" s="147">
        <v>274114123.77899444</v>
      </c>
      <c r="F13" s="147">
        <v>290381451.22727466</v>
      </c>
      <c r="G13" s="147">
        <v>314344845.92884839</v>
      </c>
      <c r="H13" s="147">
        <v>399074080.26515615</v>
      </c>
    </row>
    <row r="14" spans="1:8" x14ac:dyDescent="0.25">
      <c r="A14" s="24" t="s">
        <v>68</v>
      </c>
      <c r="B14" s="106" t="s">
        <v>82</v>
      </c>
      <c r="C14" s="147">
        <v>60819477.879758105</v>
      </c>
      <c r="D14" s="147">
        <v>68891751.229734793</v>
      </c>
      <c r="E14" s="147">
        <v>65290964.88975887</v>
      </c>
      <c r="F14" s="147">
        <v>65294399.030501887</v>
      </c>
      <c r="G14" s="147">
        <v>65122579.745872848</v>
      </c>
      <c r="H14" s="147">
        <v>66815779.503608882</v>
      </c>
    </row>
    <row r="15" spans="1:8" x14ac:dyDescent="0.25">
      <c r="A15" s="24" t="s">
        <v>68</v>
      </c>
      <c r="B15" s="106" t="s">
        <v>83</v>
      </c>
      <c r="C15" s="147">
        <v>868245175.44687152</v>
      </c>
      <c r="D15" s="147">
        <v>929412619.84405434</v>
      </c>
      <c r="E15" s="147">
        <v>927905288.37641883</v>
      </c>
      <c r="F15" s="147">
        <v>1055820351.5392359</v>
      </c>
      <c r="G15" s="147">
        <v>1108645833.5031211</v>
      </c>
      <c r="H15" s="147">
        <v>1136159622.5951235</v>
      </c>
    </row>
    <row r="16" spans="1:8" x14ac:dyDescent="0.25">
      <c r="A16" s="24" t="s">
        <v>68</v>
      </c>
      <c r="B16" s="106" t="s">
        <v>84</v>
      </c>
      <c r="C16" s="147">
        <v>1301214171.3694117</v>
      </c>
      <c r="D16" s="147">
        <v>1460395510.6186202</v>
      </c>
      <c r="E16" s="147">
        <v>1475512020.6135652</v>
      </c>
      <c r="F16" s="147">
        <v>1717702161.1202438</v>
      </c>
      <c r="G16" s="147">
        <v>1816959808.9103277</v>
      </c>
      <c r="H16" s="147">
        <v>1870267404.8164001</v>
      </c>
    </row>
    <row r="17" spans="1:8" x14ac:dyDescent="0.25">
      <c r="A17" s="24" t="s">
        <v>68</v>
      </c>
      <c r="B17" s="106" t="s">
        <v>85</v>
      </c>
      <c r="C17" s="147">
        <v>65564216.269696578</v>
      </c>
      <c r="D17" s="147">
        <v>87591373.369599357</v>
      </c>
      <c r="E17" s="147">
        <v>104521612.19953489</v>
      </c>
      <c r="F17" s="147">
        <v>160514716.56352717</v>
      </c>
      <c r="G17" s="147">
        <v>193496734.97246581</v>
      </c>
      <c r="H17" s="147">
        <v>224417163.52406248</v>
      </c>
    </row>
    <row r="18" spans="1:8" x14ac:dyDescent="0.25">
      <c r="A18" s="8" t="s">
        <v>60</v>
      </c>
      <c r="B18" s="8"/>
      <c r="C18" s="9">
        <v>1331487336.864126</v>
      </c>
      <c r="D18" s="9">
        <v>1454032494.4165764</v>
      </c>
      <c r="E18" s="9">
        <v>1293411050.2650738</v>
      </c>
      <c r="F18" s="9">
        <v>1426872547.9537597</v>
      </c>
      <c r="G18" s="9">
        <v>1521557631.9758096</v>
      </c>
      <c r="H18" s="9">
        <v>1515323034.7389097</v>
      </c>
    </row>
    <row r="19" spans="1:8" x14ac:dyDescent="0.25">
      <c r="A19" s="24" t="s">
        <v>60</v>
      </c>
      <c r="B19" s="106" t="s">
        <v>79</v>
      </c>
      <c r="C19" s="147">
        <v>295380043.16862911</v>
      </c>
      <c r="D19" s="147">
        <v>310621444.25851059</v>
      </c>
      <c r="E19" s="147">
        <v>264268779.52875596</v>
      </c>
      <c r="F19" s="147">
        <v>289511636.92203051</v>
      </c>
      <c r="G19" s="147">
        <v>309502106.95662969</v>
      </c>
      <c r="H19" s="147">
        <v>305157658.11105371</v>
      </c>
    </row>
    <row r="20" spans="1:8" x14ac:dyDescent="0.25">
      <c r="A20" s="24" t="s">
        <v>60</v>
      </c>
      <c r="B20" s="106" t="s">
        <v>80</v>
      </c>
      <c r="C20" s="147">
        <v>314111195.0638237</v>
      </c>
      <c r="D20" s="147">
        <v>362322593.10124654</v>
      </c>
      <c r="E20" s="147">
        <v>318470336.77865547</v>
      </c>
      <c r="F20" s="147">
        <v>353634635.85777408</v>
      </c>
      <c r="G20" s="147">
        <v>372945290.10300505</v>
      </c>
      <c r="H20" s="147">
        <v>356159188.85840619</v>
      </c>
    </row>
    <row r="21" spans="1:8" x14ac:dyDescent="0.25">
      <c r="A21" s="24" t="s">
        <v>60</v>
      </c>
      <c r="B21" s="106" t="s">
        <v>81</v>
      </c>
      <c r="C21" s="147">
        <v>717968530.72287691</v>
      </c>
      <c r="D21" s="147">
        <v>776966348.61698353</v>
      </c>
      <c r="E21" s="147">
        <v>707015246.53809023</v>
      </c>
      <c r="F21" s="147">
        <v>779851237.3175478</v>
      </c>
      <c r="G21" s="147">
        <v>833916315.78399861</v>
      </c>
      <c r="H21" s="147">
        <v>849602485.6887486</v>
      </c>
    </row>
    <row r="22" spans="1:8" x14ac:dyDescent="0.25">
      <c r="A22" s="24" t="s">
        <v>60</v>
      </c>
      <c r="B22" s="106" t="s">
        <v>82</v>
      </c>
      <c r="C22" s="147">
        <v>3642222.0299844784</v>
      </c>
      <c r="D22" s="147">
        <v>3879623.7699827622</v>
      </c>
      <c r="E22" s="147">
        <v>3488289.769985999</v>
      </c>
      <c r="F22" s="147">
        <v>3805424.0606707609</v>
      </c>
      <c r="G22" s="147">
        <v>4260511.5584545098</v>
      </c>
      <c r="H22" s="147">
        <v>4283431.9467764655</v>
      </c>
    </row>
    <row r="23" spans="1:8" x14ac:dyDescent="0.25">
      <c r="A23" s="24" t="s">
        <v>60</v>
      </c>
      <c r="B23" s="106" t="s">
        <v>83</v>
      </c>
      <c r="C23" s="147">
        <v>384167.79999763553</v>
      </c>
      <c r="D23" s="147">
        <v>239620.36999898576</v>
      </c>
      <c r="E23" s="147">
        <v>166116.60999920859</v>
      </c>
      <c r="F23" s="147">
        <v>65671.847844007818</v>
      </c>
      <c r="G23" s="147">
        <v>218035.09094187777</v>
      </c>
      <c r="H23" s="147">
        <v>116200.70199291456</v>
      </c>
    </row>
    <row r="24" spans="1:8" x14ac:dyDescent="0.25">
      <c r="A24" s="24" t="s">
        <v>60</v>
      </c>
      <c r="B24" s="106" t="s">
        <v>84</v>
      </c>
      <c r="C24" s="147">
        <v>1178.0799999989683</v>
      </c>
      <c r="D24" s="147">
        <v>2121.8099999886358</v>
      </c>
      <c r="E24" s="147">
        <v>2281.039999986519</v>
      </c>
      <c r="F24" s="147">
        <v>1679.1485093175836</v>
      </c>
      <c r="G24" s="147">
        <v>123755.37999999916</v>
      </c>
      <c r="H24" s="147">
        <v>4325.6199999995442</v>
      </c>
    </row>
    <row r="25" spans="1:8" x14ac:dyDescent="0.25">
      <c r="A25" s="24" t="s">
        <v>60</v>
      </c>
      <c r="B25" s="106" t="s">
        <v>85</v>
      </c>
      <c r="C25" s="147">
        <v>0</v>
      </c>
      <c r="D25" s="147">
        <v>742.48999999463547</v>
      </c>
      <c r="E25" s="147">
        <v>0</v>
      </c>
      <c r="F25" s="147">
        <v>2262.8000000000002</v>
      </c>
      <c r="G25" s="147">
        <v>591617.10000000149</v>
      </c>
      <c r="H25" s="147">
        <v>-256.19000000000938</v>
      </c>
    </row>
    <row r="26" spans="1:8" x14ac:dyDescent="0.25">
      <c r="A26" s="8" t="s">
        <v>61</v>
      </c>
      <c r="B26" s="8"/>
      <c r="C26" s="9">
        <v>442971613.30806071</v>
      </c>
      <c r="D26" s="9">
        <v>593559325.76702642</v>
      </c>
      <c r="E26" s="9">
        <v>519082632.09787667</v>
      </c>
      <c r="F26" s="9">
        <v>615036312.36534286</v>
      </c>
      <c r="G26" s="9">
        <v>652422916.6762619</v>
      </c>
      <c r="H26" s="9">
        <v>681409257.3372376</v>
      </c>
    </row>
    <row r="27" spans="1:8" x14ac:dyDescent="0.25">
      <c r="A27" s="24" t="s">
        <v>61</v>
      </c>
      <c r="B27" s="106" t="s">
        <v>79</v>
      </c>
      <c r="C27" s="147">
        <v>0</v>
      </c>
      <c r="D27" s="147">
        <v>0</v>
      </c>
      <c r="E27" s="147">
        <v>0</v>
      </c>
      <c r="F27" s="147">
        <v>0</v>
      </c>
      <c r="G27" s="147">
        <v>2000.8399999889011</v>
      </c>
      <c r="H27" s="147">
        <v>5054.9474999703698</v>
      </c>
    </row>
    <row r="28" spans="1:8" x14ac:dyDescent="0.25">
      <c r="A28" s="24" t="s">
        <v>61</v>
      </c>
      <c r="B28" s="106" t="s">
        <v>80</v>
      </c>
      <c r="C28" s="147">
        <v>1084.9299999923676</v>
      </c>
      <c r="D28" s="147">
        <v>763.98999999603268</v>
      </c>
      <c r="E28" s="147">
        <v>0</v>
      </c>
      <c r="F28" s="147">
        <v>0</v>
      </c>
      <c r="G28" s="147">
        <v>15588.679999939395</v>
      </c>
      <c r="H28" s="147">
        <v>23419.327499928473</v>
      </c>
    </row>
    <row r="29" spans="1:8" x14ac:dyDescent="0.25">
      <c r="A29" s="24" t="s">
        <v>61</v>
      </c>
      <c r="B29" s="106" t="s">
        <v>81</v>
      </c>
      <c r="C29" s="147">
        <v>271537.46999883989</v>
      </c>
      <c r="D29" s="147">
        <v>229759.6999990606</v>
      </c>
      <c r="E29" s="147">
        <v>67995.559999659046</v>
      </c>
      <c r="F29" s="147">
        <v>24105.269999899199</v>
      </c>
      <c r="G29" s="147">
        <v>42449.209999829989</v>
      </c>
      <c r="H29" s="147">
        <v>344348.57749872695</v>
      </c>
    </row>
    <row r="30" spans="1:8" x14ac:dyDescent="0.25">
      <c r="A30" s="24" t="s">
        <v>61</v>
      </c>
      <c r="B30" s="106" t="s">
        <v>82</v>
      </c>
      <c r="C30" s="147">
        <v>14108449.589940744</v>
      </c>
      <c r="D30" s="147">
        <v>15383589.669935124</v>
      </c>
      <c r="E30" s="147">
        <v>12024219.48995436</v>
      </c>
      <c r="F30" s="147">
        <v>11297176.625633556</v>
      </c>
      <c r="G30" s="147">
        <v>9706208.0496397689</v>
      </c>
      <c r="H30" s="147">
        <v>9087607.9034079276</v>
      </c>
    </row>
    <row r="31" spans="1:8" x14ac:dyDescent="0.25">
      <c r="A31" s="24" t="s">
        <v>61</v>
      </c>
      <c r="B31" s="106" t="s">
        <v>83</v>
      </c>
      <c r="C31" s="147">
        <v>373266138.00841361</v>
      </c>
      <c r="D31" s="147">
        <v>500679359.48743933</v>
      </c>
      <c r="E31" s="147">
        <v>439093262.74829394</v>
      </c>
      <c r="F31" s="147">
        <v>521810954.06839049</v>
      </c>
      <c r="G31" s="147">
        <v>551171390.1227597</v>
      </c>
      <c r="H31" s="147">
        <v>564336739.79595852</v>
      </c>
    </row>
    <row r="32" spans="1:8" x14ac:dyDescent="0.25">
      <c r="A32" s="24" t="s">
        <v>61</v>
      </c>
      <c r="B32" s="106" t="s">
        <v>84</v>
      </c>
      <c r="C32" s="147">
        <v>54768253.379708394</v>
      </c>
      <c r="D32" s="147">
        <v>76829007.219586045</v>
      </c>
      <c r="E32" s="147">
        <v>67468571.919663981</v>
      </c>
      <c r="F32" s="147">
        <v>81280411.59683682</v>
      </c>
      <c r="G32" s="147">
        <v>90951931.928542718</v>
      </c>
      <c r="H32" s="147">
        <v>106962278.31790468</v>
      </c>
    </row>
    <row r="33" spans="1:8" x14ac:dyDescent="0.25">
      <c r="A33" s="24" t="s">
        <v>61</v>
      </c>
      <c r="B33" s="106" t="s">
        <v>85</v>
      </c>
      <c r="C33" s="147">
        <v>556149.92999713402</v>
      </c>
      <c r="D33" s="147">
        <v>436845.69999778655</v>
      </c>
      <c r="E33" s="147">
        <v>428582.37999773805</v>
      </c>
      <c r="F33" s="147">
        <v>623664.80452197045</v>
      </c>
      <c r="G33" s="147">
        <v>533347.84487594594</v>
      </c>
      <c r="H33" s="147">
        <v>649808.46760804637</v>
      </c>
    </row>
    <row r="34" spans="1:8" x14ac:dyDescent="0.25">
      <c r="A34" s="8" t="s">
        <v>62</v>
      </c>
      <c r="B34" s="8"/>
      <c r="C34" s="9">
        <v>139623661.75935978</v>
      </c>
      <c r="D34" s="9">
        <v>149398698.00928321</v>
      </c>
      <c r="E34" s="9">
        <v>138313051.60938475</v>
      </c>
      <c r="F34" s="9">
        <v>138051112.28583077</v>
      </c>
      <c r="G34" s="9">
        <v>139141326.16008881</v>
      </c>
      <c r="H34" s="9">
        <v>150546596.09346837</v>
      </c>
    </row>
    <row r="35" spans="1:8" x14ac:dyDescent="0.25">
      <c r="A35" s="24" t="s">
        <v>62</v>
      </c>
      <c r="B35" s="106" t="s">
        <v>80</v>
      </c>
      <c r="C35" s="147">
        <v>0</v>
      </c>
      <c r="D35" s="147">
        <v>0</v>
      </c>
      <c r="E35" s="147">
        <v>0</v>
      </c>
      <c r="F35" s="147">
        <v>0</v>
      </c>
      <c r="G35" s="147">
        <v>0</v>
      </c>
      <c r="H35" s="147">
        <v>47222.949999754797</v>
      </c>
    </row>
    <row r="36" spans="1:8" x14ac:dyDescent="0.25">
      <c r="A36" s="24" t="s">
        <v>62</v>
      </c>
      <c r="B36" s="106" t="s">
        <v>81</v>
      </c>
      <c r="C36" s="147">
        <v>4275052.8099810788</v>
      </c>
      <c r="D36" s="147">
        <v>3799818.449982767</v>
      </c>
      <c r="E36" s="147">
        <v>2992034.1699870699</v>
      </c>
      <c r="F36" s="147">
        <v>2707246.9633191833</v>
      </c>
      <c r="G36" s="147">
        <v>1908249.7239895023</v>
      </c>
      <c r="H36" s="147">
        <v>856990.39749554021</v>
      </c>
    </row>
    <row r="37" spans="1:8" x14ac:dyDescent="0.25">
      <c r="A37" s="24" t="s">
        <v>62</v>
      </c>
      <c r="B37" s="106" t="s">
        <v>82</v>
      </c>
      <c r="C37" s="147">
        <v>19533462.049911648</v>
      </c>
      <c r="D37" s="147">
        <v>18929356.649912808</v>
      </c>
      <c r="E37" s="147">
        <v>16920296.959926989</v>
      </c>
      <c r="F37" s="147">
        <v>13896003.568843838</v>
      </c>
      <c r="G37" s="147">
        <v>12880908.24406619</v>
      </c>
      <c r="H37" s="147">
        <v>13405622.12401847</v>
      </c>
    </row>
    <row r="38" spans="1:8" x14ac:dyDescent="0.25">
      <c r="A38" s="24" t="s">
        <v>62</v>
      </c>
      <c r="B38" s="106" t="s">
        <v>83</v>
      </c>
      <c r="C38" s="147">
        <v>115628024.95946696</v>
      </c>
      <c r="D38" s="147">
        <v>126418656.16938736</v>
      </c>
      <c r="E38" s="147">
        <v>118224809.689473</v>
      </c>
      <c r="F38" s="147">
        <v>121214785.68447544</v>
      </c>
      <c r="G38" s="147">
        <v>124066598.96099912</v>
      </c>
      <c r="H38" s="147">
        <v>135906929.59058467</v>
      </c>
    </row>
    <row r="39" spans="1:8" x14ac:dyDescent="0.25">
      <c r="A39" s="24" t="s">
        <v>62</v>
      </c>
      <c r="B39" s="106" t="s">
        <v>84</v>
      </c>
      <c r="C39" s="147">
        <v>187121.93999903277</v>
      </c>
      <c r="D39" s="147">
        <v>250866.73999863205</v>
      </c>
      <c r="E39" s="147">
        <v>175910.78999904325</v>
      </c>
      <c r="F39" s="147">
        <v>233076.0691923688</v>
      </c>
      <c r="G39" s="147">
        <v>285569.23104587226</v>
      </c>
      <c r="H39" s="147">
        <v>329440.94823526125</v>
      </c>
    </row>
    <row r="40" spans="1:8" x14ac:dyDescent="0.25">
      <c r="A40" s="24" t="s">
        <v>62</v>
      </c>
      <c r="B40" s="106" t="s">
        <v>85</v>
      </c>
      <c r="C40" s="147">
        <v>0</v>
      </c>
      <c r="D40" s="147">
        <v>0</v>
      </c>
      <c r="E40" s="147">
        <v>0</v>
      </c>
      <c r="F40" s="147">
        <v>0</v>
      </c>
      <c r="G40" s="147">
        <v>0</v>
      </c>
      <c r="H40" s="147">
        <v>390.08312785145887</v>
      </c>
    </row>
    <row r="41" spans="1:8" x14ac:dyDescent="0.25">
      <c r="A41" s="8" t="s">
        <v>69</v>
      </c>
      <c r="B41" s="8"/>
      <c r="C41" s="9">
        <v>1167164.6499939295</v>
      </c>
      <c r="D41" s="9">
        <v>1454205.1899936388</v>
      </c>
      <c r="E41" s="9">
        <v>2263585.5999878878</v>
      </c>
      <c r="F41" s="9">
        <v>5794134.0048954599</v>
      </c>
      <c r="G41" s="9">
        <v>6698514.3423732203</v>
      </c>
      <c r="H41" s="9">
        <v>4890180.9343704004</v>
      </c>
    </row>
    <row r="42" spans="1:8" x14ac:dyDescent="0.25">
      <c r="A42" s="24" t="s">
        <v>69</v>
      </c>
      <c r="B42" s="106" t="s">
        <v>80</v>
      </c>
      <c r="C42" s="147">
        <v>0</v>
      </c>
      <c r="D42" s="147">
        <v>0</v>
      </c>
      <c r="E42" s="147">
        <v>0</v>
      </c>
      <c r="F42" s="147">
        <v>0</v>
      </c>
      <c r="G42" s="147">
        <v>0</v>
      </c>
      <c r="H42" s="147">
        <v>0.19500000000000001</v>
      </c>
    </row>
    <row r="43" spans="1:8" x14ac:dyDescent="0.25">
      <c r="A43" s="24" t="s">
        <v>69</v>
      </c>
      <c r="B43" s="106" t="s">
        <v>81</v>
      </c>
      <c r="C43" s="147">
        <v>988.28999999549683</v>
      </c>
      <c r="D43" s="147">
        <v>1289.6699999934351</v>
      </c>
      <c r="E43" s="147">
        <v>2557.3999999868975</v>
      </c>
      <c r="F43" s="147">
        <v>6271.2924999608194</v>
      </c>
      <c r="G43" s="147">
        <v>4951.2641464610178</v>
      </c>
      <c r="H43" s="147">
        <v>2165.4449999930503</v>
      </c>
    </row>
    <row r="44" spans="1:8" x14ac:dyDescent="0.25">
      <c r="A44" s="24" t="s">
        <v>69</v>
      </c>
      <c r="B44" s="106" t="s">
        <v>82</v>
      </c>
      <c r="C44" s="147">
        <v>116836.1299993407</v>
      </c>
      <c r="D44" s="147">
        <v>153905.97999928935</v>
      </c>
      <c r="E44" s="147">
        <v>226983.76999879512</v>
      </c>
      <c r="F44" s="147">
        <v>449995.09823714255</v>
      </c>
      <c r="G44" s="147">
        <v>586418.19135401619</v>
      </c>
      <c r="H44" s="147">
        <v>559980.41168832011</v>
      </c>
    </row>
    <row r="45" spans="1:8" x14ac:dyDescent="0.25">
      <c r="A45" s="24" t="s">
        <v>69</v>
      </c>
      <c r="B45" s="106" t="s">
        <v>83</v>
      </c>
      <c r="C45" s="147">
        <v>1006992.0399948024</v>
      </c>
      <c r="D45" s="147">
        <v>1267045.1999944821</v>
      </c>
      <c r="E45" s="147">
        <v>1973429.7299893952</v>
      </c>
      <c r="F45" s="147">
        <v>3737048.3938339599</v>
      </c>
      <c r="G45" s="147">
        <v>4468585.5314834882</v>
      </c>
      <c r="H45" s="147">
        <v>3868874.2404729472</v>
      </c>
    </row>
    <row r="46" spans="1:8" x14ac:dyDescent="0.25">
      <c r="A46" s="24" t="s">
        <v>69</v>
      </c>
      <c r="B46" s="106" t="s">
        <v>84</v>
      </c>
      <c r="C46" s="147">
        <v>42348.189999789458</v>
      </c>
      <c r="D46" s="147">
        <v>31964.339999874541</v>
      </c>
      <c r="E46" s="147">
        <v>55254.059999728051</v>
      </c>
      <c r="F46" s="147">
        <v>1253432.9216354676</v>
      </c>
      <c r="G46" s="147">
        <v>1418731.0563855104</v>
      </c>
      <c r="H46" s="147">
        <v>409299.52720725775</v>
      </c>
    </row>
    <row r="47" spans="1:8" x14ac:dyDescent="0.25">
      <c r="A47" s="24" t="s">
        <v>69</v>
      </c>
      <c r="B47" s="106" t="s">
        <v>85</v>
      </c>
      <c r="C47" s="147">
        <v>0</v>
      </c>
      <c r="D47" s="147">
        <v>0</v>
      </c>
      <c r="E47" s="147">
        <v>5360.6399999860441</v>
      </c>
      <c r="F47" s="147">
        <v>347386.29868899321</v>
      </c>
      <c r="G47" s="147">
        <v>219828.29900016671</v>
      </c>
      <c r="H47" s="147">
        <v>49861.114999999962</v>
      </c>
    </row>
    <row r="48" spans="1:8" x14ac:dyDescent="0.25">
      <c r="A48" s="8" t="s">
        <v>63</v>
      </c>
      <c r="B48" s="8"/>
      <c r="C48" s="9">
        <v>129602471.38950583</v>
      </c>
      <c r="D48" s="9">
        <v>122582911.28953397</v>
      </c>
      <c r="E48" s="9">
        <v>120097687.10958938</v>
      </c>
      <c r="F48" s="9">
        <v>136021582.55662489</v>
      </c>
      <c r="G48" s="9">
        <v>152680375.83365548</v>
      </c>
      <c r="H48" s="9">
        <v>168376406.29917347</v>
      </c>
    </row>
    <row r="49" spans="1:8" x14ac:dyDescent="0.25">
      <c r="A49" s="24" t="s">
        <v>63</v>
      </c>
      <c r="B49" s="106" t="s">
        <v>79</v>
      </c>
      <c r="C49" s="147">
        <v>2446667.87998582</v>
      </c>
      <c r="D49" s="147">
        <v>1859055.5599926279</v>
      </c>
      <c r="E49" s="147">
        <v>2327993.0599842379</v>
      </c>
      <c r="F49" s="147">
        <v>1810371.1699922257</v>
      </c>
      <c r="G49" s="147">
        <v>2188778.91999096</v>
      </c>
      <c r="H49" s="147">
        <v>2206692.5999916606</v>
      </c>
    </row>
    <row r="50" spans="1:8" x14ac:dyDescent="0.25">
      <c r="A50" s="24" t="s">
        <v>63</v>
      </c>
      <c r="B50" s="106" t="s">
        <v>80</v>
      </c>
      <c r="C50" s="147">
        <v>9100037.8199638054</v>
      </c>
      <c r="D50" s="147">
        <v>10299124.89995919</v>
      </c>
      <c r="E50" s="147">
        <v>10090864.159957424</v>
      </c>
      <c r="F50" s="147">
        <v>10934009.164960748</v>
      </c>
      <c r="G50" s="147">
        <v>11318398.605343323</v>
      </c>
      <c r="H50" s="147">
        <v>14746018.854930528</v>
      </c>
    </row>
    <row r="51" spans="1:8" x14ac:dyDescent="0.25">
      <c r="A51" s="24" t="s">
        <v>63</v>
      </c>
      <c r="B51" s="106" t="s">
        <v>81</v>
      </c>
      <c r="C51" s="147">
        <v>109737543.98958743</v>
      </c>
      <c r="D51" s="147">
        <v>101780699.13960858</v>
      </c>
      <c r="E51" s="147">
        <v>99816550.27967523</v>
      </c>
      <c r="F51" s="147">
        <v>115505184.46797544</v>
      </c>
      <c r="G51" s="147">
        <v>130477724.2700842</v>
      </c>
      <c r="H51" s="147">
        <v>143047149.15062803</v>
      </c>
    </row>
    <row r="52" spans="1:8" x14ac:dyDescent="0.25">
      <c r="A52" s="24" t="s">
        <v>63</v>
      </c>
      <c r="B52" s="106" t="s">
        <v>82</v>
      </c>
      <c r="C52" s="147">
        <v>8091611.1199704641</v>
      </c>
      <c r="D52" s="147">
        <v>8420522.5399739612</v>
      </c>
      <c r="E52" s="147">
        <v>7591941.6899749404</v>
      </c>
      <c r="F52" s="147">
        <v>7603220.0418161377</v>
      </c>
      <c r="G52" s="147">
        <v>8439347.1479410697</v>
      </c>
      <c r="H52" s="147">
        <v>8159581.7319337521</v>
      </c>
    </row>
    <row r="53" spans="1:8" x14ac:dyDescent="0.25">
      <c r="A53" s="24" t="s">
        <v>63</v>
      </c>
      <c r="B53" s="106" t="s">
        <v>83</v>
      </c>
      <c r="C53" s="147">
        <v>226610.57999922195</v>
      </c>
      <c r="D53" s="147">
        <v>223509.14999913788</v>
      </c>
      <c r="E53" s="147">
        <v>270337.9199991973</v>
      </c>
      <c r="F53" s="147">
        <v>168797.71187998267</v>
      </c>
      <c r="G53" s="147">
        <v>256126.89031416076</v>
      </c>
      <c r="H53" s="147">
        <v>216963.96169297988</v>
      </c>
    </row>
    <row r="54" spans="1:8" x14ac:dyDescent="0.25">
      <c r="A54" s="24" t="s">
        <v>63</v>
      </c>
      <c r="B54" s="106" t="s">
        <v>85</v>
      </c>
      <c r="C54" s="147">
        <v>0</v>
      </c>
      <c r="D54" s="147">
        <v>0</v>
      </c>
      <c r="E54" s="147">
        <v>0</v>
      </c>
      <c r="F54" s="147">
        <v>0</v>
      </c>
      <c r="G54" s="147">
        <v>0</v>
      </c>
      <c r="H54" s="147">
        <v>0</v>
      </c>
    </row>
    <row r="55" spans="1:8" x14ac:dyDescent="0.25">
      <c r="A55" s="8" t="s">
        <v>70</v>
      </c>
      <c r="B55" s="8"/>
      <c r="C55" s="9">
        <v>18182337.09992972</v>
      </c>
      <c r="D55" s="9">
        <v>18086290.519928452</v>
      </c>
      <c r="E55" s="9">
        <v>16559134.6099289</v>
      </c>
      <c r="F55" s="9">
        <v>97443232.489856243</v>
      </c>
      <c r="G55" s="9">
        <v>101448501.67768762</v>
      </c>
      <c r="H55" s="9">
        <v>104052878.20733874</v>
      </c>
    </row>
    <row r="56" spans="1:8" x14ac:dyDescent="0.25">
      <c r="A56" s="24" t="s">
        <v>70</v>
      </c>
      <c r="B56" s="106" t="s">
        <v>79</v>
      </c>
      <c r="C56" s="147">
        <v>0</v>
      </c>
      <c r="D56" s="147">
        <v>0</v>
      </c>
      <c r="E56" s="147">
        <v>0</v>
      </c>
      <c r="F56" s="147">
        <v>0</v>
      </c>
      <c r="G56" s="147">
        <v>15.049999999908325</v>
      </c>
      <c r="H56" s="147">
        <v>0</v>
      </c>
    </row>
    <row r="57" spans="1:8" x14ac:dyDescent="0.25">
      <c r="A57" s="24" t="s">
        <v>70</v>
      </c>
      <c r="B57" s="106" t="s">
        <v>80</v>
      </c>
      <c r="C57" s="147">
        <v>0</v>
      </c>
      <c r="D57" s="147">
        <v>0</v>
      </c>
      <c r="E57" s="147">
        <v>0</v>
      </c>
      <c r="F57" s="147">
        <v>0</v>
      </c>
      <c r="G57" s="147">
        <v>317.67999999890162</v>
      </c>
      <c r="H57" s="147">
        <v>778.93999999659707</v>
      </c>
    </row>
    <row r="58" spans="1:8" x14ac:dyDescent="0.25">
      <c r="A58" s="24" t="s">
        <v>70</v>
      </c>
      <c r="B58" s="106" t="s">
        <v>81</v>
      </c>
      <c r="C58" s="147">
        <v>0</v>
      </c>
      <c r="D58" s="147">
        <v>0</v>
      </c>
      <c r="E58" s="147">
        <v>0</v>
      </c>
      <c r="F58" s="147">
        <v>0</v>
      </c>
      <c r="G58" s="147">
        <v>0</v>
      </c>
      <c r="H58" s="147">
        <v>0</v>
      </c>
    </row>
    <row r="59" spans="1:8" x14ac:dyDescent="0.25">
      <c r="A59" s="24" t="s">
        <v>70</v>
      </c>
      <c r="B59" s="106" t="s">
        <v>82</v>
      </c>
      <c r="C59" s="147">
        <v>578.51999999779218</v>
      </c>
      <c r="D59" s="147">
        <v>3171.6499999890571</v>
      </c>
      <c r="E59" s="147">
        <v>1555.8099999909316</v>
      </c>
      <c r="F59" s="147">
        <v>15187.109999989412</v>
      </c>
      <c r="G59" s="147">
        <v>14934.529999994413</v>
      </c>
      <c r="H59" s="147">
        <v>13189.68999999281</v>
      </c>
    </row>
    <row r="60" spans="1:8" x14ac:dyDescent="0.25">
      <c r="A60" s="24" t="s">
        <v>70</v>
      </c>
      <c r="B60" s="106" t="s">
        <v>83</v>
      </c>
      <c r="C60" s="147">
        <v>2831415.1899884497</v>
      </c>
      <c r="D60" s="147">
        <v>3076098.1199871209</v>
      </c>
      <c r="E60" s="147">
        <v>2850879.6299876324</v>
      </c>
      <c r="F60" s="147">
        <v>12408494.71998504</v>
      </c>
      <c r="G60" s="147">
        <v>12692412.002841348</v>
      </c>
      <c r="H60" s="147">
        <v>12423050.302484896</v>
      </c>
    </row>
    <row r="61" spans="1:8" x14ac:dyDescent="0.25">
      <c r="A61" s="24" t="s">
        <v>70</v>
      </c>
      <c r="B61" s="106" t="s">
        <v>84</v>
      </c>
      <c r="C61" s="147">
        <v>7623921.3199699698</v>
      </c>
      <c r="D61" s="147">
        <v>7597739.1099689249</v>
      </c>
      <c r="E61" s="147">
        <v>7066169.2399685951</v>
      </c>
      <c r="F61" s="147">
        <v>38958825.839960657</v>
      </c>
      <c r="G61" s="147">
        <v>41422808.384955905</v>
      </c>
      <c r="H61" s="147">
        <v>42362077.17995555</v>
      </c>
    </row>
    <row r="62" spans="1:8" x14ac:dyDescent="0.25">
      <c r="A62" s="24" t="s">
        <v>70</v>
      </c>
      <c r="B62" s="106" t="s">
        <v>85</v>
      </c>
      <c r="C62" s="147">
        <v>7726422.0699711218</v>
      </c>
      <c r="D62" s="147">
        <v>7409281.6399724754</v>
      </c>
      <c r="E62" s="147">
        <v>6640529.9299726356</v>
      </c>
      <c r="F62" s="147">
        <v>46060724.819963619</v>
      </c>
      <c r="G62" s="147">
        <v>47318014.029955663</v>
      </c>
      <c r="H62" s="147">
        <v>49253782.094946086</v>
      </c>
    </row>
    <row r="63" spans="1:8" x14ac:dyDescent="0.25">
      <c r="A63" s="8" t="s">
        <v>64</v>
      </c>
      <c r="B63" s="8"/>
      <c r="C63" s="9">
        <v>118064591.21950202</v>
      </c>
      <c r="D63" s="9">
        <v>126024282.40947716</v>
      </c>
      <c r="E63" s="9">
        <v>121797275.92957871</v>
      </c>
      <c r="F63" s="9">
        <v>141950485.62928039</v>
      </c>
      <c r="G63" s="9">
        <v>147381793.05508357</v>
      </c>
      <c r="H63" s="9">
        <v>141877912.54699901</v>
      </c>
    </row>
    <row r="64" spans="1:8" x14ac:dyDescent="0.25">
      <c r="A64" s="24" t="s">
        <v>64</v>
      </c>
      <c r="B64" s="106" t="s">
        <v>79</v>
      </c>
      <c r="C64" s="147">
        <v>8929907.9199477863</v>
      </c>
      <c r="D64" s="147">
        <v>11597345.41994521</v>
      </c>
      <c r="E64" s="147">
        <v>12942585.139953261</v>
      </c>
      <c r="F64" s="147">
        <v>19480668.079913564</v>
      </c>
      <c r="G64" s="147">
        <v>18918087.164035503</v>
      </c>
      <c r="H64" s="147">
        <v>13495453.817411676</v>
      </c>
    </row>
    <row r="65" spans="1:8" x14ac:dyDescent="0.25">
      <c r="A65" s="24" t="s">
        <v>64</v>
      </c>
      <c r="B65" s="106" t="s">
        <v>80</v>
      </c>
      <c r="C65" s="147">
        <v>28663709.139890838</v>
      </c>
      <c r="D65" s="147">
        <v>31964576.409911424</v>
      </c>
      <c r="E65" s="147">
        <v>31318978.179940488</v>
      </c>
      <c r="F65" s="147">
        <v>37051438.956114054</v>
      </c>
      <c r="G65" s="147">
        <v>36662482.340800717</v>
      </c>
      <c r="H65" s="147">
        <v>33687529.047047697</v>
      </c>
    </row>
    <row r="66" spans="1:8" x14ac:dyDescent="0.25">
      <c r="A66" s="24" t="s">
        <v>64</v>
      </c>
      <c r="B66" s="106" t="s">
        <v>81</v>
      </c>
      <c r="C66" s="147">
        <v>80075262.549677268</v>
      </c>
      <c r="D66" s="147">
        <v>82064379.889615655</v>
      </c>
      <c r="E66" s="147">
        <v>77163909.039660349</v>
      </c>
      <c r="F66" s="147">
        <v>84986225.041044995</v>
      </c>
      <c r="G66" s="147">
        <v>91326130.065896079</v>
      </c>
      <c r="H66" s="147">
        <v>94248087.585607782</v>
      </c>
    </row>
    <row r="67" spans="1:8" x14ac:dyDescent="0.25">
      <c r="A67" s="24" t="s">
        <v>64</v>
      </c>
      <c r="B67" s="106" t="s">
        <v>82</v>
      </c>
      <c r="C67" s="147">
        <v>395711.60999797727</v>
      </c>
      <c r="D67" s="147">
        <v>397980.68999863096</v>
      </c>
      <c r="E67" s="147">
        <v>371735.40999832074</v>
      </c>
      <c r="F67" s="147">
        <v>430112.23221910174</v>
      </c>
      <c r="G67" s="147">
        <v>460734.38722007314</v>
      </c>
      <c r="H67" s="147">
        <v>446610.90027588874</v>
      </c>
    </row>
    <row r="68" spans="1:8" x14ac:dyDescent="0.25">
      <c r="A68" s="24" t="s">
        <v>64</v>
      </c>
      <c r="B68" s="106" t="s">
        <v>83</v>
      </c>
      <c r="C68" s="147">
        <v>0</v>
      </c>
      <c r="D68" s="147">
        <v>0</v>
      </c>
      <c r="E68" s="147">
        <v>68.159999999916181</v>
      </c>
      <c r="F68" s="147">
        <v>2041.3199999995995</v>
      </c>
      <c r="G68" s="147">
        <v>13725.763785714287</v>
      </c>
      <c r="H68" s="147">
        <v>231.19666666666672</v>
      </c>
    </row>
    <row r="69" spans="1:8" x14ac:dyDescent="0.25">
      <c r="A69" s="24" t="s">
        <v>64</v>
      </c>
      <c r="B69" s="106" t="s">
        <v>84</v>
      </c>
      <c r="C69" s="147">
        <v>0</v>
      </c>
      <c r="D69" s="147">
        <v>0</v>
      </c>
      <c r="E69" s="147">
        <v>0</v>
      </c>
      <c r="F69" s="147">
        <v>0</v>
      </c>
      <c r="G69" s="147">
        <v>633.33333333333348</v>
      </c>
      <c r="H69" s="147">
        <v>0</v>
      </c>
    </row>
    <row r="70" spans="1:8" x14ac:dyDescent="0.25">
      <c r="A70" s="8" t="s">
        <v>65</v>
      </c>
      <c r="B70" s="8"/>
      <c r="C70" s="9">
        <v>12582733.399906484</v>
      </c>
      <c r="D70" s="9">
        <v>15975595.91995254</v>
      </c>
      <c r="E70" s="9">
        <v>14575943.409899296</v>
      </c>
      <c r="F70" s="9">
        <v>19094922.589872286</v>
      </c>
      <c r="G70" s="9">
        <v>16643668.564234821</v>
      </c>
      <c r="H70" s="9">
        <v>4411457.6999650653</v>
      </c>
    </row>
    <row r="71" spans="1:8" x14ac:dyDescent="0.25">
      <c r="A71" s="24" t="s">
        <v>65</v>
      </c>
      <c r="B71" s="106" t="s">
        <v>79</v>
      </c>
      <c r="C71" s="147">
        <v>0</v>
      </c>
      <c r="D71" s="147">
        <v>0</v>
      </c>
      <c r="E71" s="147">
        <v>0</v>
      </c>
      <c r="F71" s="147">
        <v>0</v>
      </c>
      <c r="G71" s="147">
        <v>230.47999999951568</v>
      </c>
      <c r="H71" s="147">
        <v>0</v>
      </c>
    </row>
    <row r="72" spans="1:8" x14ac:dyDescent="0.25">
      <c r="A72" s="24" t="s">
        <v>65</v>
      </c>
      <c r="B72" s="106" t="s">
        <v>81</v>
      </c>
      <c r="C72" s="147">
        <v>442349.38999694592</v>
      </c>
      <c r="D72" s="147">
        <v>467246.4299986136</v>
      </c>
      <c r="E72" s="147">
        <v>330469.46999787894</v>
      </c>
      <c r="F72" s="147">
        <v>403193.21999744797</v>
      </c>
      <c r="G72" s="147">
        <v>264020.60999918322</v>
      </c>
      <c r="H72" s="147">
        <v>31938.639999747353</v>
      </c>
    </row>
    <row r="73" spans="1:8" x14ac:dyDescent="0.25">
      <c r="A73" s="24" t="s">
        <v>65</v>
      </c>
      <c r="B73" s="106" t="s">
        <v>82</v>
      </c>
      <c r="C73" s="147">
        <v>1638876.8199882151</v>
      </c>
      <c r="D73" s="147">
        <v>1866339.2899941013</v>
      </c>
      <c r="E73" s="147">
        <v>1485504.2299901191</v>
      </c>
      <c r="F73" s="147">
        <v>1668106.1199888422</v>
      </c>
      <c r="G73" s="147">
        <v>1067509.9399966898</v>
      </c>
      <c r="H73" s="147">
        <v>224174.7349982156</v>
      </c>
    </row>
    <row r="74" spans="1:8" x14ac:dyDescent="0.25">
      <c r="A74" s="24" t="s">
        <v>65</v>
      </c>
      <c r="B74" s="106" t="s">
        <v>83</v>
      </c>
      <c r="C74" s="147">
        <v>10479172.519921519</v>
      </c>
      <c r="D74" s="147">
        <v>13622671.509959903</v>
      </c>
      <c r="E74" s="147">
        <v>12739100.129911363</v>
      </c>
      <c r="F74" s="147">
        <v>16987342.979886211</v>
      </c>
      <c r="G74" s="147">
        <v>15288153.474239046</v>
      </c>
      <c r="H74" s="147">
        <v>4154021.7749671089</v>
      </c>
    </row>
    <row r="75" spans="1:8" x14ac:dyDescent="0.25">
      <c r="A75" s="24" t="s">
        <v>65</v>
      </c>
      <c r="B75" s="106" t="s">
        <v>84</v>
      </c>
      <c r="C75" s="147">
        <v>22334.669999827303</v>
      </c>
      <c r="D75" s="147">
        <v>19338.689999949536</v>
      </c>
      <c r="E75" s="147">
        <v>20869.579999859881</v>
      </c>
      <c r="F75" s="147">
        <v>36280.269999756129</v>
      </c>
      <c r="G75" s="147">
        <v>23754.059999917958</v>
      </c>
      <c r="H75" s="147">
        <v>1322.549999987483</v>
      </c>
    </row>
    <row r="76" spans="1:8" x14ac:dyDescent="0.25">
      <c r="A76" s="8" t="s">
        <v>66</v>
      </c>
      <c r="B76" s="8"/>
      <c r="C76" s="9">
        <v>108635252.95958447</v>
      </c>
      <c r="D76" s="9">
        <v>122169608.6295082</v>
      </c>
      <c r="E76" s="9">
        <v>110332397.81959048</v>
      </c>
      <c r="F76" s="9">
        <v>121169944.7695189</v>
      </c>
      <c r="G76" s="9">
        <v>127936891.95940781</v>
      </c>
      <c r="H76" s="9">
        <v>127157891.28189763</v>
      </c>
    </row>
    <row r="77" spans="1:8" x14ac:dyDescent="0.25">
      <c r="A77" s="24" t="s">
        <v>66</v>
      </c>
      <c r="B77" s="106" t="s">
        <v>79</v>
      </c>
      <c r="C77" s="147">
        <v>0</v>
      </c>
      <c r="D77" s="147">
        <v>0</v>
      </c>
      <c r="E77" s="147">
        <v>0</v>
      </c>
      <c r="F77" s="147">
        <v>127.59999999962749</v>
      </c>
      <c r="G77" s="147">
        <v>0</v>
      </c>
      <c r="H77" s="147">
        <v>0</v>
      </c>
    </row>
    <row r="78" spans="1:8" x14ac:dyDescent="0.25">
      <c r="A78" s="24" t="s">
        <v>66</v>
      </c>
      <c r="B78" s="106" t="s">
        <v>80</v>
      </c>
      <c r="C78" s="147">
        <v>149.10999999940395</v>
      </c>
      <c r="D78" s="147">
        <v>791.24999999813747</v>
      </c>
      <c r="E78" s="147">
        <v>-14.12000000104308</v>
      </c>
      <c r="F78" s="147">
        <v>248.26999999908728</v>
      </c>
      <c r="G78" s="147">
        <v>311.95999999999071</v>
      </c>
      <c r="H78" s="147">
        <v>1651.1599999986356</v>
      </c>
    </row>
    <row r="79" spans="1:8" x14ac:dyDescent="0.25">
      <c r="A79" s="24" t="s">
        <v>66</v>
      </c>
      <c r="B79" s="106" t="s">
        <v>81</v>
      </c>
      <c r="C79" s="147">
        <v>108087852.06958632</v>
      </c>
      <c r="D79" s="147">
        <v>121528109.55951492</v>
      </c>
      <c r="E79" s="147">
        <v>109746339.0795891</v>
      </c>
      <c r="F79" s="147">
        <v>120507292.26952304</v>
      </c>
      <c r="G79" s="147">
        <v>127276228.88940522</v>
      </c>
      <c r="H79" s="147">
        <v>126572977.74439344</v>
      </c>
    </row>
    <row r="80" spans="1:8" x14ac:dyDescent="0.25">
      <c r="A80" s="24" t="s">
        <v>66</v>
      </c>
      <c r="B80" s="106" t="s">
        <v>82</v>
      </c>
      <c r="C80" s="147">
        <v>547251.77999752189</v>
      </c>
      <c r="D80" s="147">
        <v>640707.81999707757</v>
      </c>
      <c r="E80" s="147">
        <v>586072.85999755561</v>
      </c>
      <c r="F80" s="147">
        <v>662276.62999690801</v>
      </c>
      <c r="G80" s="147">
        <v>660053.98999655398</v>
      </c>
      <c r="H80" s="147">
        <v>582949.8774969551</v>
      </c>
    </row>
    <row r="81" spans="1:8" x14ac:dyDescent="0.25">
      <c r="A81" s="24" t="s">
        <v>66</v>
      </c>
      <c r="B81" s="106" t="s">
        <v>83</v>
      </c>
      <c r="C81" s="147">
        <v>0</v>
      </c>
      <c r="D81" s="147">
        <v>0</v>
      </c>
      <c r="E81" s="147">
        <v>0</v>
      </c>
      <c r="F81" s="147">
        <v>0</v>
      </c>
      <c r="G81" s="147">
        <v>297.11999999731785</v>
      </c>
      <c r="H81" s="147">
        <v>-124.00999999907798</v>
      </c>
    </row>
    <row r="82" spans="1:8" x14ac:dyDescent="0.25">
      <c r="A82" s="24" t="s">
        <v>66</v>
      </c>
      <c r="B82" s="106" t="s">
        <v>84</v>
      </c>
      <c r="C82" s="147">
        <v>0</v>
      </c>
      <c r="D82" s="147">
        <v>0</v>
      </c>
      <c r="E82" s="147">
        <v>0</v>
      </c>
      <c r="F82" s="147">
        <v>0</v>
      </c>
      <c r="G82" s="147">
        <v>0</v>
      </c>
      <c r="H82" s="147">
        <v>436.50999999977648</v>
      </c>
    </row>
    <row r="83" spans="1:8" x14ac:dyDescent="0.25">
      <c r="C83" s="10"/>
      <c r="D83" s="10"/>
      <c r="E83" s="10"/>
      <c r="F83" s="10"/>
      <c r="G83" s="10"/>
      <c r="H83" s="10"/>
    </row>
    <row r="84" spans="1:8" x14ac:dyDescent="0.25">
      <c r="C84" s="10"/>
      <c r="D84" s="10"/>
      <c r="E84" s="10"/>
      <c r="F84" s="10"/>
      <c r="G84" s="10"/>
      <c r="H84" s="10"/>
    </row>
    <row r="85" spans="1:8" x14ac:dyDescent="0.25">
      <c r="C85" s="10"/>
      <c r="D85" s="10"/>
      <c r="E85" s="10"/>
      <c r="F85" s="10"/>
      <c r="G85" s="10"/>
      <c r="H85" s="10"/>
    </row>
    <row r="86" spans="1:8" x14ac:dyDescent="0.25">
      <c r="C86" s="10"/>
      <c r="D86" s="10"/>
      <c r="E86" s="10"/>
      <c r="F86" s="10"/>
      <c r="G86" s="10"/>
      <c r="H86" s="10"/>
    </row>
    <row r="87" spans="1:8" x14ac:dyDescent="0.25">
      <c r="C87" s="10"/>
      <c r="D87" s="10"/>
      <c r="E87" s="10"/>
      <c r="F87" s="10"/>
      <c r="G87" s="10"/>
      <c r="H87" s="10"/>
    </row>
    <row r="88" spans="1:8" x14ac:dyDescent="0.25">
      <c r="C88" s="10"/>
      <c r="D88" s="10"/>
      <c r="E88" s="10"/>
      <c r="F88" s="10"/>
      <c r="G88" s="10"/>
      <c r="H88" s="10"/>
    </row>
    <row r="89" spans="1:8" x14ac:dyDescent="0.25">
      <c r="C89" s="10"/>
      <c r="D89" s="10"/>
      <c r="E89" s="10"/>
      <c r="F89" s="10"/>
      <c r="G89" s="10"/>
      <c r="H89" s="10"/>
    </row>
    <row r="90" spans="1:8" x14ac:dyDescent="0.25">
      <c r="C90" s="10"/>
      <c r="D90" s="10"/>
      <c r="E90" s="10"/>
      <c r="F90" s="10"/>
      <c r="G90" s="10"/>
      <c r="H90" s="10"/>
    </row>
    <row r="91" spans="1:8" x14ac:dyDescent="0.25">
      <c r="C91" s="10"/>
      <c r="D91" s="10"/>
      <c r="E91" s="10"/>
      <c r="F91" s="10"/>
      <c r="G91" s="10"/>
      <c r="H91" s="10"/>
    </row>
    <row r="92" spans="1:8" x14ac:dyDescent="0.25">
      <c r="C92" s="10"/>
      <c r="D92" s="10"/>
      <c r="E92" s="10"/>
      <c r="F92" s="10"/>
      <c r="G92" s="10"/>
      <c r="H92" s="10"/>
    </row>
    <row r="93" spans="1:8" x14ac:dyDescent="0.25">
      <c r="C93" s="10"/>
      <c r="D93" s="10"/>
      <c r="E93" s="10"/>
      <c r="F93" s="10"/>
      <c r="G93" s="10"/>
      <c r="H93" s="10"/>
    </row>
    <row r="94" spans="1:8" x14ac:dyDescent="0.25">
      <c r="C94" s="10"/>
      <c r="D94" s="10"/>
      <c r="E94" s="10"/>
      <c r="F94" s="10"/>
      <c r="G94" s="10"/>
      <c r="H94" s="10"/>
    </row>
    <row r="95" spans="1:8" x14ac:dyDescent="0.25">
      <c r="C95" s="10"/>
      <c r="D95" s="10"/>
      <c r="E95" s="10"/>
      <c r="F95" s="10"/>
      <c r="G95" s="10"/>
      <c r="H95" s="10"/>
    </row>
    <row r="96" spans="1:8" x14ac:dyDescent="0.25">
      <c r="C96" s="10"/>
      <c r="D96" s="10"/>
      <c r="E96" s="10"/>
      <c r="F96" s="10"/>
      <c r="G96" s="10"/>
      <c r="H96" s="10"/>
    </row>
    <row r="97" spans="3:8" x14ac:dyDescent="0.25">
      <c r="C97" s="10"/>
      <c r="D97" s="10"/>
      <c r="E97" s="10"/>
      <c r="F97" s="10"/>
      <c r="G97" s="10"/>
      <c r="H97" s="10"/>
    </row>
    <row r="98" spans="3:8" x14ac:dyDescent="0.25">
      <c r="C98" s="10"/>
      <c r="D98" s="10"/>
      <c r="E98" s="10"/>
      <c r="F98" s="10"/>
      <c r="G98" s="10"/>
      <c r="H98" s="10"/>
    </row>
    <row r="99" spans="3:8" x14ac:dyDescent="0.25">
      <c r="C99" s="10"/>
      <c r="D99" s="10"/>
      <c r="E99" s="10"/>
      <c r="F99" s="10"/>
      <c r="G99" s="10"/>
      <c r="H99" s="10"/>
    </row>
    <row r="100" spans="3:8" x14ac:dyDescent="0.25">
      <c r="C100" s="10"/>
      <c r="D100" s="10"/>
      <c r="E100" s="10"/>
      <c r="F100" s="10"/>
      <c r="G100" s="10"/>
      <c r="H100" s="10"/>
    </row>
    <row r="101" spans="3:8" x14ac:dyDescent="0.25">
      <c r="C101" s="10"/>
      <c r="D101" s="10"/>
      <c r="E101" s="10"/>
      <c r="F101" s="10"/>
      <c r="G101" s="10"/>
      <c r="H101" s="10"/>
    </row>
    <row r="102" spans="3:8" x14ac:dyDescent="0.25">
      <c r="C102" s="10"/>
      <c r="D102" s="10"/>
      <c r="E102" s="10"/>
      <c r="F102" s="10"/>
      <c r="G102" s="10"/>
      <c r="H102" s="10"/>
    </row>
    <row r="103" spans="3:8" x14ac:dyDescent="0.25">
      <c r="C103" s="10"/>
      <c r="D103" s="10"/>
      <c r="E103" s="10"/>
      <c r="F103" s="10"/>
      <c r="G103" s="10"/>
      <c r="H103" s="10"/>
    </row>
    <row r="104" spans="3:8" x14ac:dyDescent="0.25">
      <c r="C104" s="10"/>
      <c r="D104" s="10"/>
      <c r="E104" s="10"/>
      <c r="F104" s="10"/>
      <c r="G104" s="10"/>
      <c r="H104" s="10"/>
    </row>
    <row r="105" spans="3:8" x14ac:dyDescent="0.25">
      <c r="C105" s="10"/>
      <c r="D105" s="10"/>
      <c r="E105" s="10"/>
      <c r="F105" s="10"/>
      <c r="G105" s="10"/>
      <c r="H105" s="10"/>
    </row>
    <row r="106" spans="3:8" x14ac:dyDescent="0.25">
      <c r="C106" s="10"/>
      <c r="D106" s="10"/>
      <c r="E106" s="10"/>
      <c r="F106" s="10"/>
      <c r="G106" s="10"/>
      <c r="H106" s="10"/>
    </row>
    <row r="107" spans="3:8" x14ac:dyDescent="0.25">
      <c r="C107" s="10"/>
      <c r="D107" s="10"/>
      <c r="E107" s="10"/>
      <c r="F107" s="10"/>
      <c r="G107" s="10"/>
      <c r="H107" s="10"/>
    </row>
    <row r="108" spans="3:8" x14ac:dyDescent="0.25">
      <c r="C108" s="10"/>
      <c r="D108" s="10"/>
      <c r="E108" s="10"/>
      <c r="F108" s="10"/>
      <c r="G108" s="10"/>
      <c r="H108" s="10"/>
    </row>
    <row r="109" spans="3:8" x14ac:dyDescent="0.25">
      <c r="C109" s="10"/>
      <c r="D109" s="10"/>
      <c r="E109" s="10"/>
      <c r="F109" s="10"/>
      <c r="G109" s="10"/>
      <c r="H109" s="10"/>
    </row>
    <row r="110" spans="3:8" x14ac:dyDescent="0.25">
      <c r="C110" s="10"/>
      <c r="D110" s="10"/>
      <c r="E110" s="10"/>
      <c r="F110" s="10"/>
      <c r="G110" s="10"/>
      <c r="H110" s="10"/>
    </row>
    <row r="111" spans="3:8" x14ac:dyDescent="0.25">
      <c r="C111" s="10"/>
      <c r="D111" s="10"/>
      <c r="E111" s="10"/>
      <c r="F111" s="10"/>
      <c r="G111" s="10"/>
      <c r="H111" s="10"/>
    </row>
    <row r="112" spans="3:8" x14ac:dyDescent="0.25">
      <c r="C112" s="10"/>
      <c r="D112" s="10"/>
      <c r="E112" s="10"/>
      <c r="F112" s="10"/>
      <c r="G112" s="10"/>
      <c r="H112" s="10"/>
    </row>
    <row r="113" spans="3:8" x14ac:dyDescent="0.25">
      <c r="C113" s="10"/>
      <c r="D113" s="10"/>
      <c r="E113" s="10"/>
      <c r="F113" s="10"/>
      <c r="G113" s="10"/>
      <c r="H113" s="10"/>
    </row>
    <row r="114" spans="3:8" x14ac:dyDescent="0.25">
      <c r="C114" s="10"/>
      <c r="D114" s="10"/>
      <c r="E114" s="10"/>
      <c r="F114" s="10"/>
      <c r="G114" s="10"/>
      <c r="H114" s="10"/>
    </row>
    <row r="115" spans="3:8" x14ac:dyDescent="0.25">
      <c r="C115" s="10"/>
      <c r="D115" s="10"/>
      <c r="E115" s="10"/>
      <c r="F115" s="10"/>
      <c r="G115" s="10"/>
      <c r="H115" s="10"/>
    </row>
    <row r="116" spans="3:8" x14ac:dyDescent="0.25">
      <c r="C116" s="10"/>
      <c r="D116" s="10"/>
      <c r="E116" s="10"/>
      <c r="F116" s="10"/>
      <c r="G116" s="10"/>
      <c r="H116" s="10"/>
    </row>
    <row r="117" spans="3:8" x14ac:dyDescent="0.25">
      <c r="C117" s="10"/>
      <c r="D117" s="10"/>
      <c r="E117" s="10"/>
      <c r="F117" s="10"/>
      <c r="G117" s="10"/>
      <c r="H117" s="10"/>
    </row>
    <row r="118" spans="3:8" x14ac:dyDescent="0.25">
      <c r="C118" s="10"/>
      <c r="D118" s="10"/>
      <c r="E118" s="10"/>
      <c r="F118" s="10"/>
      <c r="G118" s="10"/>
      <c r="H118" s="10"/>
    </row>
    <row r="119" spans="3:8" x14ac:dyDescent="0.25">
      <c r="C119" s="10"/>
      <c r="D119" s="10"/>
      <c r="E119" s="10"/>
      <c r="F119" s="10"/>
      <c r="G119" s="10"/>
      <c r="H119" s="10"/>
    </row>
    <row r="120" spans="3:8" x14ac:dyDescent="0.25">
      <c r="C120" s="10"/>
      <c r="D120" s="10"/>
      <c r="E120" s="10"/>
      <c r="F120" s="10"/>
      <c r="G120" s="10"/>
      <c r="H120" s="10"/>
    </row>
    <row r="121" spans="3:8" x14ac:dyDescent="0.25">
      <c r="C121" s="10"/>
      <c r="D121" s="10"/>
      <c r="E121" s="10"/>
      <c r="F121" s="10"/>
      <c r="G121" s="10"/>
      <c r="H121" s="10"/>
    </row>
    <row r="122" spans="3:8" x14ac:dyDescent="0.25">
      <c r="C122" s="10"/>
      <c r="D122" s="10"/>
      <c r="E122" s="10"/>
      <c r="F122" s="10"/>
      <c r="G122" s="10"/>
      <c r="H122" s="10"/>
    </row>
    <row r="123" spans="3:8" x14ac:dyDescent="0.25">
      <c r="C123" s="10"/>
      <c r="D123" s="10"/>
      <c r="E123" s="10"/>
      <c r="F123" s="10"/>
      <c r="G123" s="10"/>
      <c r="H123" s="10"/>
    </row>
    <row r="124" spans="3:8" x14ac:dyDescent="0.25">
      <c r="C124" s="10"/>
      <c r="D124" s="10"/>
      <c r="E124" s="10"/>
      <c r="F124" s="10"/>
      <c r="G124" s="10"/>
      <c r="H124" s="10"/>
    </row>
    <row r="125" spans="3:8" x14ac:dyDescent="0.25">
      <c r="C125" s="10"/>
      <c r="D125" s="10"/>
      <c r="E125" s="10"/>
      <c r="F125" s="10"/>
      <c r="G125" s="10"/>
      <c r="H125" s="10"/>
    </row>
    <row r="126" spans="3:8" x14ac:dyDescent="0.25">
      <c r="C126" s="10"/>
      <c r="D126" s="10"/>
      <c r="E126" s="10"/>
      <c r="F126" s="10"/>
      <c r="G126" s="10"/>
      <c r="H126" s="10"/>
    </row>
    <row r="127" spans="3:8" x14ac:dyDescent="0.25">
      <c r="C127" s="10"/>
      <c r="D127" s="10"/>
      <c r="E127" s="10"/>
      <c r="F127" s="10"/>
      <c r="G127" s="10"/>
      <c r="H127" s="10"/>
    </row>
    <row r="128" spans="3:8" x14ac:dyDescent="0.25">
      <c r="C128" s="10"/>
      <c r="D128" s="10"/>
      <c r="E128" s="10"/>
      <c r="F128" s="10"/>
      <c r="G128" s="10"/>
      <c r="H128" s="10"/>
    </row>
    <row r="129" spans="3:8" x14ac:dyDescent="0.25">
      <c r="C129" s="10"/>
      <c r="D129" s="10"/>
      <c r="E129" s="10"/>
      <c r="F129" s="10"/>
      <c r="G129" s="10"/>
      <c r="H129" s="10"/>
    </row>
    <row r="130" spans="3:8" x14ac:dyDescent="0.25">
      <c r="C130" s="10"/>
      <c r="D130" s="10"/>
      <c r="E130" s="10"/>
      <c r="F130" s="10"/>
      <c r="G130" s="10"/>
      <c r="H130" s="10"/>
    </row>
    <row r="131" spans="3:8" x14ac:dyDescent="0.25">
      <c r="C131" s="10"/>
      <c r="D131" s="10"/>
      <c r="E131" s="10"/>
      <c r="F131" s="10"/>
      <c r="G131" s="10"/>
      <c r="H131" s="10"/>
    </row>
    <row r="132" spans="3:8" x14ac:dyDescent="0.25">
      <c r="C132" s="10"/>
      <c r="D132" s="10"/>
      <c r="E132" s="10"/>
      <c r="F132" s="10"/>
      <c r="G132" s="10"/>
      <c r="H132" s="10"/>
    </row>
    <row r="133" spans="3:8" x14ac:dyDescent="0.25">
      <c r="C133" s="10"/>
      <c r="D133" s="10"/>
      <c r="E133" s="10"/>
      <c r="F133" s="10"/>
      <c r="G133" s="10"/>
      <c r="H133" s="10"/>
    </row>
    <row r="134" spans="3:8" x14ac:dyDescent="0.25">
      <c r="C134" s="10"/>
      <c r="D134" s="10"/>
      <c r="E134" s="10"/>
      <c r="F134" s="10"/>
      <c r="G134" s="10"/>
      <c r="H134" s="10"/>
    </row>
    <row r="135" spans="3:8" x14ac:dyDescent="0.25">
      <c r="C135" s="10"/>
      <c r="D135" s="10"/>
      <c r="E135" s="10"/>
      <c r="F135" s="10"/>
      <c r="G135" s="10"/>
      <c r="H135" s="10"/>
    </row>
    <row r="136" spans="3:8" x14ac:dyDescent="0.25">
      <c r="C136" s="10"/>
      <c r="D136" s="10"/>
      <c r="E136" s="10"/>
      <c r="F136" s="10"/>
      <c r="G136" s="10"/>
      <c r="H136" s="10"/>
    </row>
    <row r="137" spans="3:8" x14ac:dyDescent="0.25">
      <c r="C137" s="10"/>
      <c r="D137" s="10"/>
      <c r="E137" s="10"/>
      <c r="F137" s="10"/>
      <c r="G137" s="10"/>
      <c r="H137" s="10"/>
    </row>
    <row r="138" spans="3:8" x14ac:dyDescent="0.25">
      <c r="C138" s="10"/>
      <c r="D138" s="10"/>
      <c r="E138" s="10"/>
      <c r="F138" s="10"/>
      <c r="G138" s="10"/>
      <c r="H138" s="10"/>
    </row>
    <row r="139" spans="3:8" x14ac:dyDescent="0.25">
      <c r="C139" s="10"/>
      <c r="D139" s="10"/>
      <c r="E139" s="10"/>
      <c r="F139" s="10"/>
      <c r="G139" s="10"/>
      <c r="H139" s="10"/>
    </row>
    <row r="140" spans="3:8" x14ac:dyDescent="0.25">
      <c r="C140" s="10"/>
      <c r="D140" s="10"/>
      <c r="E140" s="10"/>
      <c r="F140" s="10"/>
      <c r="G140" s="10"/>
      <c r="H140" s="10"/>
    </row>
    <row r="141" spans="3:8" x14ac:dyDescent="0.25">
      <c r="C141" s="10"/>
      <c r="D141" s="10"/>
      <c r="E141" s="10"/>
      <c r="F141" s="10"/>
      <c r="G141" s="10"/>
      <c r="H141" s="10"/>
    </row>
    <row r="142" spans="3:8" x14ac:dyDescent="0.25">
      <c r="C142" s="10"/>
      <c r="D142" s="10"/>
      <c r="E142" s="10"/>
      <c r="F142" s="10"/>
      <c r="G142" s="10"/>
      <c r="H142" s="10"/>
    </row>
    <row r="143" spans="3:8" x14ac:dyDescent="0.25">
      <c r="C143" s="10"/>
      <c r="D143" s="10"/>
      <c r="E143" s="10"/>
      <c r="F143" s="10"/>
      <c r="G143" s="10"/>
      <c r="H143" s="10"/>
    </row>
    <row r="144" spans="3:8" x14ac:dyDescent="0.25">
      <c r="C144" s="10"/>
      <c r="D144" s="10"/>
      <c r="E144" s="10"/>
      <c r="F144" s="10"/>
      <c r="G144" s="10"/>
      <c r="H144" s="10"/>
    </row>
    <row r="145" spans="3:8" x14ac:dyDescent="0.25">
      <c r="C145" s="10"/>
      <c r="D145" s="10"/>
      <c r="E145" s="10"/>
      <c r="F145" s="10"/>
      <c r="G145" s="10"/>
      <c r="H145" s="10"/>
    </row>
    <row r="146" spans="3:8" x14ac:dyDescent="0.25">
      <c r="C146" s="10"/>
      <c r="D146" s="10"/>
      <c r="E146" s="10"/>
      <c r="F146" s="10"/>
      <c r="G146" s="10"/>
      <c r="H146" s="10"/>
    </row>
    <row r="147" spans="3:8" x14ac:dyDescent="0.25">
      <c r="C147" s="10"/>
      <c r="D147" s="10"/>
      <c r="E147" s="10"/>
      <c r="F147" s="10"/>
      <c r="G147" s="10"/>
      <c r="H147" s="10"/>
    </row>
    <row r="148" spans="3:8" x14ac:dyDescent="0.25">
      <c r="C148" s="10"/>
      <c r="D148" s="10"/>
      <c r="E148" s="10"/>
      <c r="F148" s="10"/>
      <c r="G148" s="10"/>
      <c r="H148" s="10"/>
    </row>
    <row r="149" spans="3:8" x14ac:dyDescent="0.25">
      <c r="C149" s="10"/>
      <c r="D149" s="10"/>
      <c r="E149" s="10"/>
      <c r="F149" s="10"/>
      <c r="G149" s="10"/>
      <c r="H149" s="10"/>
    </row>
    <row r="150" spans="3:8" x14ac:dyDescent="0.25">
      <c r="C150" s="10"/>
      <c r="D150" s="10"/>
      <c r="E150" s="10"/>
      <c r="F150" s="10"/>
      <c r="G150" s="10"/>
      <c r="H150" s="10"/>
    </row>
    <row r="151" spans="3:8" x14ac:dyDescent="0.25">
      <c r="C151" s="10"/>
      <c r="D151" s="10"/>
      <c r="E151" s="10"/>
      <c r="F151" s="10"/>
      <c r="G151" s="10"/>
      <c r="H151" s="10"/>
    </row>
    <row r="152" spans="3:8" x14ac:dyDescent="0.25">
      <c r="C152" s="10"/>
      <c r="D152" s="10"/>
      <c r="E152" s="10"/>
      <c r="F152" s="10"/>
      <c r="G152" s="10"/>
      <c r="H152" s="10"/>
    </row>
    <row r="153" spans="3:8" x14ac:dyDescent="0.25">
      <c r="C153" s="10"/>
      <c r="D153" s="10"/>
      <c r="E153" s="10"/>
      <c r="F153" s="10"/>
      <c r="G153" s="10"/>
      <c r="H153" s="10"/>
    </row>
    <row r="154" spans="3:8" x14ac:dyDescent="0.25">
      <c r="C154" s="10"/>
      <c r="D154" s="10"/>
      <c r="E154" s="10"/>
      <c r="F154" s="10"/>
      <c r="G154" s="10"/>
      <c r="H154" s="10"/>
    </row>
    <row r="155" spans="3:8" x14ac:dyDescent="0.25">
      <c r="C155" s="10"/>
      <c r="D155" s="10"/>
      <c r="E155" s="10"/>
      <c r="F155" s="10"/>
      <c r="G155" s="10"/>
      <c r="H155" s="10"/>
    </row>
    <row r="156" spans="3:8" x14ac:dyDescent="0.25">
      <c r="C156" s="10"/>
      <c r="D156" s="10"/>
      <c r="E156" s="10"/>
      <c r="F156" s="10"/>
      <c r="G156" s="10"/>
      <c r="H156" s="10"/>
    </row>
    <row r="157" spans="3:8" x14ac:dyDescent="0.25">
      <c r="C157" s="10"/>
      <c r="D157" s="10"/>
      <c r="E157" s="10"/>
      <c r="F157" s="10"/>
      <c r="G157" s="10"/>
      <c r="H157" s="10"/>
    </row>
    <row r="158" spans="3:8" x14ac:dyDescent="0.25">
      <c r="C158" s="10"/>
      <c r="D158" s="10"/>
      <c r="E158" s="10"/>
      <c r="F158" s="10"/>
      <c r="G158" s="10"/>
      <c r="H158" s="10"/>
    </row>
    <row r="159" spans="3:8" x14ac:dyDescent="0.25">
      <c r="C159" s="10"/>
      <c r="D159" s="10"/>
      <c r="E159" s="10"/>
      <c r="F159" s="10"/>
      <c r="G159" s="10"/>
      <c r="H159" s="10"/>
    </row>
    <row r="160" spans="3:8" x14ac:dyDescent="0.25">
      <c r="C160" s="10"/>
      <c r="D160" s="10"/>
      <c r="E160" s="10"/>
      <c r="F160" s="10"/>
      <c r="G160" s="10"/>
      <c r="H160" s="10"/>
    </row>
    <row r="161" spans="3:8" x14ac:dyDescent="0.25">
      <c r="C161" s="10"/>
      <c r="D161" s="10"/>
      <c r="E161" s="10"/>
      <c r="F161" s="10"/>
      <c r="G161" s="10"/>
      <c r="H161" s="10"/>
    </row>
    <row r="162" spans="3:8" x14ac:dyDescent="0.25">
      <c r="C162" s="10"/>
      <c r="D162" s="10"/>
      <c r="E162" s="10"/>
      <c r="F162" s="10"/>
      <c r="G162" s="10"/>
      <c r="H162" s="10"/>
    </row>
    <row r="163" spans="3:8" x14ac:dyDescent="0.25">
      <c r="C163" s="10"/>
      <c r="D163" s="10"/>
      <c r="E163" s="10"/>
      <c r="F163" s="10"/>
      <c r="G163" s="10"/>
      <c r="H163" s="10"/>
    </row>
    <row r="164" spans="3:8" x14ac:dyDescent="0.25">
      <c r="C164" s="10"/>
      <c r="D164" s="10"/>
      <c r="E164" s="10"/>
      <c r="F164" s="10"/>
      <c r="G164" s="10"/>
      <c r="H164" s="10"/>
    </row>
    <row r="165" spans="3:8" x14ac:dyDescent="0.25">
      <c r="C165" s="10"/>
      <c r="D165" s="10"/>
      <c r="E165" s="10"/>
      <c r="F165" s="10"/>
      <c r="G165" s="10"/>
      <c r="H165" s="10"/>
    </row>
    <row r="166" spans="3:8" x14ac:dyDescent="0.25">
      <c r="C166" s="10"/>
      <c r="D166" s="10"/>
      <c r="E166" s="10"/>
      <c r="F166" s="10"/>
      <c r="G166" s="10"/>
      <c r="H166" s="10"/>
    </row>
    <row r="167" spans="3:8" x14ac:dyDescent="0.25">
      <c r="C167" s="10"/>
      <c r="D167" s="10"/>
      <c r="E167" s="10"/>
      <c r="F167" s="10"/>
      <c r="G167" s="10"/>
      <c r="H167" s="10"/>
    </row>
    <row r="168" spans="3:8" x14ac:dyDescent="0.25">
      <c r="C168" s="10"/>
      <c r="D168" s="10"/>
      <c r="E168" s="10"/>
      <c r="F168" s="10"/>
      <c r="G168" s="10"/>
      <c r="H168" s="10"/>
    </row>
    <row r="169" spans="3:8" x14ac:dyDescent="0.25">
      <c r="C169" s="10"/>
      <c r="D169" s="10"/>
      <c r="E169" s="10"/>
      <c r="F169" s="10"/>
      <c r="G169" s="10"/>
      <c r="H169" s="10"/>
    </row>
    <row r="170" spans="3:8" x14ac:dyDescent="0.25">
      <c r="C170" s="10"/>
      <c r="D170" s="10"/>
      <c r="E170" s="10"/>
      <c r="F170" s="10"/>
      <c r="G170" s="10"/>
      <c r="H170" s="10"/>
    </row>
    <row r="171" spans="3:8" x14ac:dyDescent="0.25">
      <c r="C171" s="10"/>
      <c r="D171" s="10"/>
      <c r="E171" s="10"/>
      <c r="F171" s="10"/>
      <c r="G171" s="10"/>
      <c r="H171" s="10"/>
    </row>
    <row r="172" spans="3:8" x14ac:dyDescent="0.25">
      <c r="C172" s="10"/>
      <c r="D172" s="10"/>
      <c r="E172" s="10"/>
      <c r="F172" s="10"/>
      <c r="G172" s="10"/>
      <c r="H172" s="10"/>
    </row>
    <row r="173" spans="3:8" x14ac:dyDescent="0.25">
      <c r="C173" s="10"/>
      <c r="D173" s="10"/>
      <c r="E173" s="10"/>
      <c r="F173" s="10"/>
      <c r="G173" s="10"/>
      <c r="H173" s="10"/>
    </row>
    <row r="174" spans="3:8" x14ac:dyDescent="0.25">
      <c r="C174" s="10"/>
      <c r="D174" s="10"/>
      <c r="E174" s="10"/>
      <c r="F174" s="10"/>
      <c r="G174" s="10"/>
      <c r="H174" s="10"/>
    </row>
    <row r="175" spans="3:8" x14ac:dyDescent="0.25">
      <c r="C175" s="10"/>
      <c r="D175" s="10"/>
      <c r="E175" s="10"/>
      <c r="F175" s="10"/>
      <c r="G175" s="10"/>
      <c r="H175" s="10"/>
    </row>
    <row r="176" spans="3:8" x14ac:dyDescent="0.25">
      <c r="C176" s="10"/>
      <c r="D176" s="10"/>
      <c r="E176" s="10"/>
      <c r="F176" s="10"/>
      <c r="G176" s="10"/>
      <c r="H176" s="10"/>
    </row>
    <row r="177" spans="3:8" x14ac:dyDescent="0.25">
      <c r="C177" s="10"/>
      <c r="D177" s="10"/>
      <c r="E177" s="10"/>
      <c r="F177" s="10"/>
      <c r="G177" s="10"/>
      <c r="H177" s="10"/>
    </row>
    <row r="178" spans="3:8" x14ac:dyDescent="0.25">
      <c r="C178" s="10"/>
      <c r="D178" s="10"/>
      <c r="E178" s="10"/>
      <c r="F178" s="10"/>
      <c r="G178" s="10"/>
      <c r="H178" s="10"/>
    </row>
    <row r="179" spans="3:8" x14ac:dyDescent="0.25">
      <c r="C179" s="10"/>
      <c r="D179" s="10"/>
      <c r="E179" s="10"/>
      <c r="F179" s="10"/>
      <c r="G179" s="10"/>
      <c r="H179" s="10"/>
    </row>
    <row r="180" spans="3:8" x14ac:dyDescent="0.25">
      <c r="C180" s="10"/>
      <c r="D180" s="10"/>
      <c r="E180" s="10"/>
      <c r="F180" s="10"/>
      <c r="G180" s="10"/>
      <c r="H180" s="10"/>
    </row>
    <row r="181" spans="3:8" x14ac:dyDescent="0.25">
      <c r="C181" s="10"/>
      <c r="D181" s="10"/>
      <c r="E181" s="10"/>
      <c r="F181" s="10"/>
      <c r="G181" s="10"/>
      <c r="H181" s="10"/>
    </row>
    <row r="182" spans="3:8" x14ac:dyDescent="0.25">
      <c r="C182" s="10"/>
      <c r="D182" s="10"/>
      <c r="E182" s="10"/>
      <c r="F182" s="10"/>
      <c r="G182" s="10"/>
      <c r="H182" s="10"/>
    </row>
    <row r="183" spans="3:8" x14ac:dyDescent="0.25">
      <c r="C183" s="10"/>
      <c r="D183" s="10"/>
      <c r="E183" s="10"/>
      <c r="F183" s="10"/>
      <c r="G183" s="10"/>
      <c r="H183" s="10"/>
    </row>
    <row r="184" spans="3:8" x14ac:dyDescent="0.25">
      <c r="C184" s="10"/>
      <c r="D184" s="10"/>
      <c r="E184" s="10"/>
      <c r="F184" s="10"/>
      <c r="G184" s="10"/>
      <c r="H184" s="10"/>
    </row>
    <row r="185" spans="3:8" x14ac:dyDescent="0.25">
      <c r="C185" s="10"/>
      <c r="D185" s="10"/>
      <c r="E185" s="10"/>
      <c r="F185" s="10"/>
      <c r="G185" s="10"/>
      <c r="H185" s="10"/>
    </row>
    <row r="186" spans="3:8" x14ac:dyDescent="0.25">
      <c r="C186" s="10"/>
      <c r="D186" s="10"/>
      <c r="E186" s="10"/>
      <c r="F186" s="10"/>
      <c r="G186" s="10"/>
      <c r="H186" s="10"/>
    </row>
    <row r="187" spans="3:8" x14ac:dyDescent="0.25">
      <c r="C187" s="10"/>
      <c r="D187" s="10"/>
      <c r="E187" s="10"/>
      <c r="F187" s="10"/>
      <c r="G187" s="10"/>
      <c r="H187" s="10"/>
    </row>
    <row r="188" spans="3:8" x14ac:dyDescent="0.25">
      <c r="C188" s="10"/>
      <c r="D188" s="10"/>
      <c r="E188" s="10"/>
      <c r="F188" s="10"/>
      <c r="G188" s="10"/>
      <c r="H188" s="10"/>
    </row>
    <row r="189" spans="3:8" x14ac:dyDescent="0.25">
      <c r="C189" s="10"/>
      <c r="D189" s="10"/>
      <c r="E189" s="10"/>
      <c r="F189" s="10"/>
      <c r="G189" s="10"/>
      <c r="H189" s="10"/>
    </row>
    <row r="190" spans="3:8" x14ac:dyDescent="0.25">
      <c r="C190" s="10"/>
      <c r="D190" s="10"/>
      <c r="E190" s="10"/>
      <c r="F190" s="10"/>
      <c r="G190" s="10"/>
      <c r="H190" s="10"/>
    </row>
    <row r="191" spans="3:8" x14ac:dyDescent="0.25">
      <c r="C191" s="10"/>
      <c r="D191" s="10"/>
      <c r="E191" s="10"/>
      <c r="F191" s="10"/>
      <c r="G191" s="10"/>
      <c r="H191" s="10"/>
    </row>
    <row r="192" spans="3:8" x14ac:dyDescent="0.25">
      <c r="C192" s="10"/>
      <c r="D192" s="10"/>
      <c r="E192" s="10"/>
      <c r="F192" s="10"/>
      <c r="G192" s="10"/>
      <c r="H192" s="10"/>
    </row>
    <row r="193" spans="3:8" x14ac:dyDescent="0.25">
      <c r="C193" s="10"/>
      <c r="D193" s="10"/>
      <c r="E193" s="10"/>
      <c r="F193" s="10"/>
      <c r="G193" s="10"/>
      <c r="H193" s="10"/>
    </row>
    <row r="194" spans="3:8" x14ac:dyDescent="0.25">
      <c r="C194" s="10"/>
      <c r="D194" s="10"/>
      <c r="E194" s="10"/>
      <c r="F194" s="10"/>
      <c r="G194" s="10"/>
      <c r="H194" s="10"/>
    </row>
    <row r="195" spans="3:8" x14ac:dyDescent="0.25">
      <c r="C195" s="10"/>
      <c r="D195" s="10"/>
      <c r="E195" s="10"/>
      <c r="F195" s="10"/>
      <c r="G195" s="10"/>
      <c r="H195" s="10"/>
    </row>
    <row r="196" spans="3:8" x14ac:dyDescent="0.25">
      <c r="C196" s="10"/>
      <c r="D196" s="10"/>
      <c r="E196" s="10"/>
      <c r="F196" s="10"/>
      <c r="G196" s="10"/>
      <c r="H196" s="10"/>
    </row>
    <row r="197" spans="3:8" x14ac:dyDescent="0.25">
      <c r="C197" s="10"/>
      <c r="D197" s="10"/>
      <c r="E197" s="10"/>
      <c r="F197" s="10"/>
      <c r="G197" s="10"/>
      <c r="H197" s="10"/>
    </row>
    <row r="198" spans="3:8" x14ac:dyDescent="0.25">
      <c r="C198" s="10"/>
      <c r="D198" s="10"/>
      <c r="E198" s="10"/>
      <c r="F198" s="10"/>
      <c r="G198" s="10"/>
      <c r="H198" s="10"/>
    </row>
    <row r="199" spans="3:8" x14ac:dyDescent="0.25">
      <c r="C199" s="10"/>
      <c r="D199" s="10"/>
      <c r="E199" s="10"/>
      <c r="F199" s="10"/>
      <c r="G199" s="10"/>
      <c r="H199" s="10"/>
    </row>
    <row r="200" spans="3:8" x14ac:dyDescent="0.25">
      <c r="C200" s="10"/>
      <c r="D200" s="10"/>
      <c r="E200" s="10"/>
      <c r="F200" s="10"/>
      <c r="G200" s="10"/>
      <c r="H200" s="10"/>
    </row>
    <row r="201" spans="3:8" x14ac:dyDescent="0.25">
      <c r="C201" s="10"/>
      <c r="D201" s="10"/>
      <c r="E201" s="10"/>
      <c r="F201" s="10"/>
      <c r="G201" s="10"/>
      <c r="H201" s="10"/>
    </row>
    <row r="202" spans="3:8" x14ac:dyDescent="0.25">
      <c r="C202" s="10"/>
      <c r="D202" s="10"/>
      <c r="E202" s="10"/>
      <c r="F202" s="10"/>
      <c r="G202" s="10"/>
      <c r="H202" s="10"/>
    </row>
    <row r="203" spans="3:8" x14ac:dyDescent="0.25">
      <c r="C203" s="10"/>
      <c r="D203" s="10"/>
      <c r="E203" s="10"/>
      <c r="F203" s="10"/>
      <c r="G203" s="10"/>
      <c r="H203" s="10"/>
    </row>
    <row r="204" spans="3:8" x14ac:dyDescent="0.25">
      <c r="C204" s="10"/>
      <c r="D204" s="10"/>
      <c r="E204" s="10"/>
      <c r="F204" s="10"/>
      <c r="G204" s="10"/>
      <c r="H204" s="10"/>
    </row>
    <row r="205" spans="3:8" x14ac:dyDescent="0.25">
      <c r="C205" s="10"/>
      <c r="D205" s="10"/>
      <c r="E205" s="10"/>
      <c r="F205" s="10"/>
      <c r="G205" s="10"/>
      <c r="H205" s="10"/>
    </row>
    <row r="206" spans="3:8" x14ac:dyDescent="0.25">
      <c r="C206" s="10"/>
      <c r="D206" s="10"/>
      <c r="E206" s="10"/>
      <c r="F206" s="10"/>
      <c r="G206" s="10"/>
      <c r="H206" s="10"/>
    </row>
    <row r="207" spans="3:8" x14ac:dyDescent="0.25">
      <c r="C207" s="10"/>
      <c r="D207" s="10"/>
      <c r="E207" s="10"/>
      <c r="F207" s="10"/>
      <c r="G207" s="10"/>
      <c r="H207" s="10"/>
    </row>
    <row r="208" spans="3:8" x14ac:dyDescent="0.25">
      <c r="C208" s="10"/>
      <c r="D208" s="10"/>
      <c r="E208" s="10"/>
      <c r="F208" s="10"/>
      <c r="G208" s="10"/>
      <c r="H208" s="10"/>
    </row>
    <row r="209" spans="3:8" x14ac:dyDescent="0.25">
      <c r="C209" s="10"/>
      <c r="D209" s="10"/>
      <c r="E209" s="10"/>
      <c r="F209" s="10"/>
      <c r="G209" s="10"/>
      <c r="H209" s="10"/>
    </row>
    <row r="210" spans="3:8" x14ac:dyDescent="0.25">
      <c r="C210" s="10"/>
      <c r="D210" s="10"/>
      <c r="E210" s="10"/>
      <c r="F210" s="10"/>
      <c r="G210" s="10"/>
      <c r="H210" s="10"/>
    </row>
    <row r="211" spans="3:8" x14ac:dyDescent="0.25">
      <c r="C211" s="10"/>
      <c r="D211" s="10"/>
      <c r="E211" s="10"/>
      <c r="F211" s="10"/>
      <c r="G211" s="10"/>
      <c r="H211" s="10"/>
    </row>
    <row r="212" spans="3:8" x14ac:dyDescent="0.25">
      <c r="C212" s="10"/>
      <c r="D212" s="10"/>
      <c r="E212" s="10"/>
      <c r="F212" s="10"/>
      <c r="G212" s="10"/>
      <c r="H212" s="10"/>
    </row>
    <row r="213" spans="3:8" x14ac:dyDescent="0.25">
      <c r="C213" s="10"/>
      <c r="D213" s="10"/>
      <c r="E213" s="10"/>
      <c r="F213" s="10"/>
      <c r="G213" s="10"/>
      <c r="H213" s="10"/>
    </row>
    <row r="214" spans="3:8" x14ac:dyDescent="0.25">
      <c r="C214" s="10"/>
      <c r="D214" s="10"/>
      <c r="E214" s="10"/>
      <c r="F214" s="10"/>
      <c r="G214" s="10"/>
      <c r="H214" s="10"/>
    </row>
    <row r="215" spans="3:8" x14ac:dyDescent="0.25">
      <c r="C215" s="10"/>
      <c r="D215" s="10"/>
      <c r="E215" s="10"/>
      <c r="F215" s="10"/>
      <c r="G215" s="10"/>
      <c r="H215" s="10"/>
    </row>
    <row r="216" spans="3:8" x14ac:dyDescent="0.25">
      <c r="C216" s="10"/>
      <c r="D216" s="10"/>
      <c r="E216" s="10"/>
      <c r="F216" s="10"/>
      <c r="G216" s="10"/>
      <c r="H216" s="10"/>
    </row>
    <row r="217" spans="3:8" x14ac:dyDescent="0.25">
      <c r="C217" s="10"/>
      <c r="D217" s="10"/>
      <c r="E217" s="10"/>
      <c r="F217" s="10"/>
      <c r="G217" s="10"/>
      <c r="H217" s="10"/>
    </row>
    <row r="218" spans="3:8" x14ac:dyDescent="0.25">
      <c r="C218" s="10"/>
      <c r="D218" s="10"/>
      <c r="E218" s="10"/>
      <c r="F218" s="10"/>
      <c r="G218" s="10"/>
      <c r="H218" s="10"/>
    </row>
    <row r="219" spans="3:8" x14ac:dyDescent="0.25">
      <c r="C219" s="10"/>
      <c r="D219" s="10"/>
      <c r="E219" s="10"/>
      <c r="F219" s="10"/>
      <c r="G219" s="10"/>
      <c r="H219" s="10"/>
    </row>
    <row r="220" spans="3:8" x14ac:dyDescent="0.25">
      <c r="C220" s="10"/>
      <c r="D220" s="10"/>
      <c r="E220" s="10"/>
      <c r="F220" s="10"/>
      <c r="G220" s="10"/>
      <c r="H220" s="10"/>
    </row>
    <row r="221" spans="3:8" x14ac:dyDescent="0.25">
      <c r="C221" s="10"/>
      <c r="D221" s="10"/>
      <c r="E221" s="10"/>
      <c r="F221" s="10"/>
      <c r="G221" s="10"/>
      <c r="H221" s="10"/>
    </row>
    <row r="222" spans="3:8" x14ac:dyDescent="0.25">
      <c r="C222" s="10"/>
      <c r="D222" s="10"/>
      <c r="E222" s="10"/>
      <c r="F222" s="10"/>
      <c r="G222" s="10"/>
      <c r="H222" s="10"/>
    </row>
    <row r="223" spans="3:8" x14ac:dyDescent="0.25">
      <c r="C223" s="10"/>
      <c r="D223" s="10"/>
      <c r="E223" s="10"/>
      <c r="F223" s="10"/>
      <c r="G223" s="10"/>
      <c r="H223" s="10"/>
    </row>
    <row r="224" spans="3:8" x14ac:dyDescent="0.25">
      <c r="C224" s="10"/>
      <c r="D224" s="10"/>
      <c r="E224" s="10"/>
      <c r="F224" s="10"/>
      <c r="G224" s="10"/>
      <c r="H224" s="10"/>
    </row>
    <row r="225" spans="3:8" x14ac:dyDescent="0.25">
      <c r="C225" s="10"/>
      <c r="D225" s="10"/>
      <c r="E225" s="10"/>
      <c r="F225" s="10"/>
      <c r="G225" s="10"/>
      <c r="H225" s="10"/>
    </row>
    <row r="226" spans="3:8" x14ac:dyDescent="0.25">
      <c r="C226" s="10"/>
      <c r="D226" s="10"/>
      <c r="E226" s="10"/>
      <c r="F226" s="10"/>
      <c r="G226" s="10"/>
      <c r="H226" s="10"/>
    </row>
    <row r="227" spans="3:8" x14ac:dyDescent="0.25">
      <c r="C227" s="10"/>
      <c r="D227" s="10"/>
      <c r="E227" s="10"/>
      <c r="F227" s="10"/>
      <c r="G227" s="10"/>
      <c r="H227" s="10"/>
    </row>
    <row r="228" spans="3:8" x14ac:dyDescent="0.25">
      <c r="C228" s="10"/>
      <c r="D228" s="10"/>
      <c r="E228" s="10"/>
      <c r="F228" s="10"/>
      <c r="G228" s="10"/>
      <c r="H228" s="10"/>
    </row>
    <row r="229" spans="3:8" x14ac:dyDescent="0.25">
      <c r="C229" s="10"/>
      <c r="D229" s="10"/>
      <c r="E229" s="10"/>
      <c r="F229" s="10"/>
      <c r="G229" s="10"/>
      <c r="H229" s="10"/>
    </row>
    <row r="230" spans="3:8" x14ac:dyDescent="0.25">
      <c r="C230" s="10"/>
      <c r="D230" s="10"/>
      <c r="E230" s="10"/>
      <c r="F230" s="10"/>
      <c r="G230" s="10"/>
      <c r="H230" s="10"/>
    </row>
    <row r="231" spans="3:8" x14ac:dyDescent="0.25">
      <c r="C231" s="10"/>
      <c r="D231" s="10"/>
      <c r="E231" s="10"/>
      <c r="F231" s="10"/>
      <c r="G231" s="10"/>
      <c r="H231" s="10"/>
    </row>
    <row r="232" spans="3:8" x14ac:dyDescent="0.25">
      <c r="C232" s="10"/>
      <c r="D232" s="10"/>
      <c r="E232" s="10"/>
      <c r="F232" s="10"/>
      <c r="G232" s="10"/>
      <c r="H232" s="10"/>
    </row>
    <row r="233" spans="3:8" x14ac:dyDescent="0.25">
      <c r="C233" s="10"/>
      <c r="D233" s="10"/>
      <c r="E233" s="10"/>
      <c r="F233" s="10"/>
      <c r="G233" s="10"/>
      <c r="H233" s="10"/>
    </row>
    <row r="234" spans="3:8" x14ac:dyDescent="0.25">
      <c r="C234" s="10"/>
      <c r="D234" s="10"/>
      <c r="E234" s="10"/>
      <c r="F234" s="10"/>
      <c r="G234" s="10"/>
      <c r="H234" s="10"/>
    </row>
    <row r="235" spans="3:8" x14ac:dyDescent="0.25">
      <c r="C235" s="10"/>
      <c r="D235" s="10"/>
      <c r="E235" s="10"/>
      <c r="F235" s="10"/>
      <c r="G235" s="10"/>
      <c r="H235" s="10"/>
    </row>
    <row r="236" spans="3:8" x14ac:dyDescent="0.25">
      <c r="C236" s="10"/>
      <c r="D236" s="10"/>
      <c r="E236" s="10"/>
      <c r="F236" s="10"/>
      <c r="G236" s="10"/>
      <c r="H236" s="10"/>
    </row>
    <row r="237" spans="3:8" x14ac:dyDescent="0.25">
      <c r="C237" s="10"/>
      <c r="D237" s="10"/>
      <c r="E237" s="10"/>
      <c r="F237" s="10"/>
      <c r="G237" s="10"/>
      <c r="H237" s="10"/>
    </row>
    <row r="238" spans="3:8" x14ac:dyDescent="0.25">
      <c r="C238" s="10"/>
      <c r="D238" s="10"/>
      <c r="E238" s="10"/>
      <c r="F238" s="10"/>
      <c r="G238" s="10"/>
      <c r="H238" s="10"/>
    </row>
    <row r="239" spans="3:8" x14ac:dyDescent="0.25">
      <c r="C239" s="10"/>
      <c r="D239" s="10"/>
      <c r="E239" s="10"/>
      <c r="F239" s="10"/>
      <c r="G239" s="10"/>
      <c r="H239" s="10"/>
    </row>
    <row r="240" spans="3:8" x14ac:dyDescent="0.25">
      <c r="C240" s="10"/>
      <c r="D240" s="10"/>
      <c r="E240" s="10"/>
      <c r="F240" s="10"/>
      <c r="G240" s="10"/>
      <c r="H240" s="10"/>
    </row>
    <row r="241" spans="3:8" x14ac:dyDescent="0.25">
      <c r="C241" s="10"/>
      <c r="D241" s="10"/>
      <c r="E241" s="10"/>
      <c r="F241" s="10"/>
      <c r="G241" s="10"/>
      <c r="H241" s="10"/>
    </row>
    <row r="242" spans="3:8" x14ac:dyDescent="0.25">
      <c r="C242" s="10"/>
      <c r="D242" s="10"/>
      <c r="E242" s="10"/>
      <c r="F242" s="10"/>
      <c r="G242" s="10"/>
      <c r="H242" s="10"/>
    </row>
    <row r="243" spans="3:8" x14ac:dyDescent="0.25">
      <c r="C243" s="10"/>
      <c r="D243" s="10"/>
      <c r="E243" s="10"/>
      <c r="F243" s="10"/>
      <c r="G243" s="10"/>
      <c r="H243" s="10"/>
    </row>
    <row r="244" spans="3:8" x14ac:dyDescent="0.25">
      <c r="C244" s="10"/>
      <c r="D244" s="10"/>
      <c r="E244" s="10"/>
      <c r="F244" s="10"/>
      <c r="G244" s="10"/>
      <c r="H244" s="10"/>
    </row>
    <row r="245" spans="3:8" x14ac:dyDescent="0.25">
      <c r="C245" s="10"/>
      <c r="D245" s="10"/>
      <c r="E245" s="10"/>
      <c r="F245" s="10"/>
      <c r="G245" s="10"/>
      <c r="H245" s="10"/>
    </row>
    <row r="246" spans="3:8" x14ac:dyDescent="0.25">
      <c r="C246" s="10"/>
      <c r="D246" s="10"/>
      <c r="E246" s="10"/>
      <c r="F246" s="10"/>
      <c r="G246" s="10"/>
      <c r="H246" s="10"/>
    </row>
    <row r="247" spans="3:8" x14ac:dyDescent="0.25">
      <c r="C247" s="10"/>
      <c r="D247" s="10"/>
      <c r="E247" s="10"/>
      <c r="F247" s="10"/>
      <c r="G247" s="10"/>
      <c r="H247" s="10"/>
    </row>
    <row r="248" spans="3:8" x14ac:dyDescent="0.25">
      <c r="C248" s="10"/>
      <c r="D248" s="10"/>
      <c r="E248" s="10"/>
      <c r="F248" s="10"/>
      <c r="G248" s="10"/>
      <c r="H248" s="10"/>
    </row>
    <row r="249" spans="3:8" x14ac:dyDescent="0.25">
      <c r="C249" s="10"/>
      <c r="D249" s="10"/>
      <c r="E249" s="10"/>
      <c r="F249" s="10"/>
      <c r="G249" s="10"/>
      <c r="H249" s="10"/>
    </row>
    <row r="250" spans="3:8" x14ac:dyDescent="0.25">
      <c r="C250" s="10"/>
      <c r="D250" s="10"/>
      <c r="E250" s="10"/>
      <c r="F250" s="10"/>
      <c r="G250" s="10"/>
      <c r="H250" s="10"/>
    </row>
    <row r="251" spans="3:8" x14ac:dyDescent="0.25">
      <c r="C251" s="10"/>
      <c r="D251" s="10"/>
      <c r="E251" s="10"/>
      <c r="F251" s="10"/>
      <c r="G251" s="10"/>
      <c r="H251" s="10"/>
    </row>
    <row r="252" spans="3:8" x14ac:dyDescent="0.25">
      <c r="C252" s="10"/>
      <c r="D252" s="10"/>
      <c r="E252" s="10"/>
      <c r="F252" s="10"/>
      <c r="G252" s="10"/>
      <c r="H252" s="10"/>
    </row>
    <row r="253" spans="3:8" x14ac:dyDescent="0.25">
      <c r="C253" s="10"/>
      <c r="D253" s="10"/>
      <c r="E253" s="10"/>
      <c r="F253" s="10"/>
      <c r="G253" s="10"/>
      <c r="H253" s="10"/>
    </row>
    <row r="254" spans="3:8" x14ac:dyDescent="0.25">
      <c r="C254" s="10"/>
      <c r="D254" s="10"/>
      <c r="E254" s="10"/>
      <c r="F254" s="10"/>
      <c r="G254" s="10"/>
      <c r="H254" s="10"/>
    </row>
    <row r="255" spans="3:8" x14ac:dyDescent="0.25">
      <c r="C255" s="10"/>
      <c r="D255" s="10"/>
      <c r="E255" s="10"/>
      <c r="F255" s="10"/>
      <c r="G255" s="10"/>
      <c r="H255" s="10"/>
    </row>
    <row r="256" spans="3:8" x14ac:dyDescent="0.25">
      <c r="C256" s="10"/>
      <c r="D256" s="10"/>
      <c r="E256" s="10"/>
      <c r="F256" s="10"/>
      <c r="G256" s="10"/>
      <c r="H256" s="10"/>
    </row>
    <row r="257" spans="3:8" x14ac:dyDescent="0.25">
      <c r="C257" s="10"/>
      <c r="D257" s="10"/>
      <c r="E257" s="10"/>
      <c r="F257" s="10"/>
      <c r="G257" s="10"/>
      <c r="H257" s="10"/>
    </row>
    <row r="258" spans="3:8" x14ac:dyDescent="0.25">
      <c r="C258" s="10"/>
      <c r="D258" s="10"/>
      <c r="E258" s="10"/>
      <c r="F258" s="10"/>
      <c r="G258" s="10"/>
      <c r="H258" s="10"/>
    </row>
    <row r="259" spans="3:8" x14ac:dyDescent="0.25">
      <c r="C259" s="10"/>
      <c r="D259" s="10"/>
      <c r="E259" s="10"/>
      <c r="F259" s="10"/>
      <c r="G259" s="10"/>
      <c r="H259" s="10"/>
    </row>
    <row r="260" spans="3:8" x14ac:dyDescent="0.25">
      <c r="C260" s="10"/>
      <c r="D260" s="10"/>
      <c r="E260" s="10"/>
      <c r="F260" s="10"/>
      <c r="G260" s="10"/>
      <c r="H260" s="10"/>
    </row>
    <row r="261" spans="3:8" x14ac:dyDescent="0.25">
      <c r="C261" s="10"/>
      <c r="D261" s="10"/>
      <c r="E261" s="10"/>
      <c r="F261" s="10"/>
      <c r="G261" s="10"/>
      <c r="H261" s="10"/>
    </row>
    <row r="262" spans="3:8" x14ac:dyDescent="0.25">
      <c r="C262" s="10"/>
      <c r="D262" s="10"/>
      <c r="E262" s="10"/>
      <c r="F262" s="10"/>
      <c r="G262" s="10"/>
      <c r="H262" s="10"/>
    </row>
    <row r="263" spans="3:8" x14ac:dyDescent="0.25">
      <c r="C263" s="10"/>
      <c r="D263" s="10"/>
      <c r="E263" s="10"/>
      <c r="F263" s="10"/>
      <c r="G263" s="10"/>
      <c r="H263" s="10"/>
    </row>
    <row r="264" spans="3:8" x14ac:dyDescent="0.25">
      <c r="C264" s="10"/>
      <c r="D264" s="10"/>
      <c r="E264" s="10"/>
      <c r="F264" s="10"/>
      <c r="G264" s="10"/>
      <c r="H264" s="10"/>
    </row>
    <row r="265" spans="3:8" x14ac:dyDescent="0.25">
      <c r="C265" s="10"/>
      <c r="D265" s="10"/>
      <c r="E265" s="10"/>
      <c r="F265" s="10"/>
      <c r="G265" s="10"/>
      <c r="H265" s="10"/>
    </row>
    <row r="266" spans="3:8" x14ac:dyDescent="0.25">
      <c r="C266" s="10"/>
      <c r="D266" s="10"/>
      <c r="E266" s="10"/>
      <c r="F266" s="10"/>
      <c r="G266" s="10"/>
      <c r="H266" s="10"/>
    </row>
    <row r="267" spans="3:8" x14ac:dyDescent="0.25">
      <c r="C267" s="10"/>
      <c r="D267" s="10"/>
      <c r="E267" s="10"/>
      <c r="F267" s="10"/>
      <c r="G267" s="10"/>
      <c r="H267" s="10"/>
    </row>
    <row r="268" spans="3:8" x14ac:dyDescent="0.25">
      <c r="C268" s="10"/>
      <c r="D268" s="10"/>
      <c r="E268" s="10"/>
      <c r="F268" s="10"/>
      <c r="G268" s="10"/>
      <c r="H268" s="10"/>
    </row>
    <row r="269" spans="3:8" x14ac:dyDescent="0.25">
      <c r="C269" s="10"/>
      <c r="D269" s="10"/>
      <c r="E269" s="10"/>
      <c r="F269" s="10"/>
      <c r="G269" s="10"/>
      <c r="H269" s="10"/>
    </row>
    <row r="270" spans="3:8" x14ac:dyDescent="0.25">
      <c r="C270" s="10"/>
      <c r="D270" s="10"/>
      <c r="E270" s="10"/>
      <c r="F270" s="10"/>
      <c r="G270" s="10"/>
      <c r="H270" s="10"/>
    </row>
    <row r="271" spans="3:8" x14ac:dyDescent="0.25">
      <c r="C271" s="10"/>
      <c r="D271" s="10"/>
      <c r="E271" s="10"/>
      <c r="F271" s="10"/>
      <c r="G271" s="10"/>
      <c r="H271" s="10"/>
    </row>
    <row r="272" spans="3:8" x14ac:dyDescent="0.25">
      <c r="C272" s="10"/>
      <c r="D272" s="10"/>
      <c r="E272" s="10"/>
      <c r="F272" s="10"/>
      <c r="G272" s="10"/>
      <c r="H272" s="10"/>
    </row>
    <row r="273" spans="3:8" x14ac:dyDescent="0.25">
      <c r="C273" s="10"/>
      <c r="D273" s="10"/>
      <c r="E273" s="10"/>
      <c r="F273" s="10"/>
      <c r="G273" s="10"/>
      <c r="H273" s="10"/>
    </row>
    <row r="274" spans="3:8" x14ac:dyDescent="0.25">
      <c r="C274" s="10"/>
      <c r="D274" s="10"/>
      <c r="E274" s="10"/>
      <c r="F274" s="10"/>
      <c r="G274" s="10"/>
      <c r="H274" s="10"/>
    </row>
    <row r="275" spans="3:8" x14ac:dyDescent="0.25">
      <c r="C275" s="10"/>
      <c r="D275" s="10"/>
      <c r="E275" s="10"/>
      <c r="F275" s="10"/>
      <c r="G275" s="10"/>
      <c r="H275" s="10"/>
    </row>
    <row r="276" spans="3:8" x14ac:dyDescent="0.25">
      <c r="C276" s="10"/>
      <c r="D276" s="10"/>
      <c r="E276" s="10"/>
      <c r="F276" s="10"/>
      <c r="G276" s="10"/>
      <c r="H276" s="10"/>
    </row>
    <row r="277" spans="3:8" x14ac:dyDescent="0.25">
      <c r="C277" s="10"/>
      <c r="D277" s="10"/>
      <c r="E277" s="10"/>
      <c r="F277" s="10"/>
      <c r="G277" s="10"/>
      <c r="H277" s="10"/>
    </row>
    <row r="278" spans="3:8" x14ac:dyDescent="0.25">
      <c r="C278" s="10"/>
      <c r="D278" s="10"/>
      <c r="E278" s="10"/>
      <c r="F278" s="10"/>
      <c r="G278" s="10"/>
      <c r="H278" s="10"/>
    </row>
    <row r="279" spans="3:8" x14ac:dyDescent="0.25">
      <c r="C279" s="10"/>
      <c r="D279" s="10"/>
      <c r="E279" s="10"/>
      <c r="F279" s="10"/>
      <c r="G279" s="10"/>
      <c r="H279" s="10"/>
    </row>
    <row r="280" spans="3:8" x14ac:dyDescent="0.25">
      <c r="C280" s="10"/>
      <c r="D280" s="10"/>
      <c r="E280" s="10"/>
      <c r="F280" s="10"/>
      <c r="G280" s="10"/>
      <c r="H280" s="10"/>
    </row>
    <row r="281" spans="3:8" x14ac:dyDescent="0.25">
      <c r="C281" s="10"/>
      <c r="D281" s="10"/>
      <c r="E281" s="10"/>
      <c r="F281" s="10"/>
      <c r="G281" s="10"/>
      <c r="H281" s="10"/>
    </row>
    <row r="282" spans="3:8" x14ac:dyDescent="0.25">
      <c r="C282" s="10"/>
      <c r="D282" s="10"/>
      <c r="E282" s="10"/>
      <c r="F282" s="10"/>
      <c r="G282" s="10"/>
      <c r="H282" s="10"/>
    </row>
    <row r="283" spans="3:8" x14ac:dyDescent="0.25">
      <c r="C283" s="10"/>
      <c r="D283" s="10"/>
      <c r="E283" s="10"/>
      <c r="F283" s="10"/>
      <c r="G283" s="10"/>
      <c r="H283" s="10"/>
    </row>
    <row r="284" spans="3:8" x14ac:dyDescent="0.25">
      <c r="C284" s="10"/>
      <c r="D284" s="10"/>
      <c r="E284" s="10"/>
      <c r="F284" s="10"/>
      <c r="G284" s="10"/>
      <c r="H284" s="10"/>
    </row>
    <row r="285" spans="3:8" x14ac:dyDescent="0.25">
      <c r="C285" s="10"/>
      <c r="D285" s="10"/>
      <c r="E285" s="10"/>
      <c r="F285" s="10"/>
      <c r="G285" s="10"/>
      <c r="H285" s="10"/>
    </row>
    <row r="286" spans="3:8" x14ac:dyDescent="0.25">
      <c r="C286" s="10"/>
      <c r="D286" s="10"/>
      <c r="E286" s="10"/>
      <c r="F286" s="10"/>
      <c r="G286" s="10"/>
      <c r="H286" s="10"/>
    </row>
    <row r="287" spans="3:8" x14ac:dyDescent="0.25">
      <c r="C287" s="10"/>
      <c r="D287" s="10"/>
      <c r="E287" s="10"/>
      <c r="F287" s="10"/>
      <c r="G287" s="10"/>
      <c r="H287" s="10"/>
    </row>
    <row r="288" spans="3:8" x14ac:dyDescent="0.25">
      <c r="C288" s="10"/>
      <c r="D288" s="10"/>
      <c r="E288" s="10"/>
      <c r="F288" s="10"/>
      <c r="G288" s="10"/>
      <c r="H288" s="10"/>
    </row>
    <row r="289" spans="3:8" x14ac:dyDescent="0.25">
      <c r="C289" s="10"/>
      <c r="D289" s="10"/>
      <c r="E289" s="10"/>
      <c r="F289" s="10"/>
      <c r="G289" s="10"/>
      <c r="H289" s="10"/>
    </row>
    <row r="290" spans="3:8" x14ac:dyDescent="0.25">
      <c r="C290" s="10"/>
      <c r="D290" s="10"/>
      <c r="E290" s="10"/>
      <c r="F290" s="10"/>
      <c r="G290" s="10"/>
      <c r="H290" s="10"/>
    </row>
    <row r="291" spans="3:8" x14ac:dyDescent="0.25">
      <c r="C291" s="10"/>
      <c r="D291" s="10"/>
      <c r="E291" s="10"/>
      <c r="F291" s="10"/>
      <c r="G291" s="10"/>
      <c r="H291" s="10"/>
    </row>
    <row r="292" spans="3:8" x14ac:dyDescent="0.25">
      <c r="C292" s="10"/>
      <c r="D292" s="10"/>
      <c r="E292" s="10"/>
      <c r="F292" s="10"/>
      <c r="G292" s="10"/>
      <c r="H292" s="10"/>
    </row>
    <row r="293" spans="3:8" x14ac:dyDescent="0.25">
      <c r="C293" s="10"/>
      <c r="D293" s="10"/>
      <c r="E293" s="10"/>
      <c r="F293" s="10"/>
      <c r="G293" s="10"/>
      <c r="H293" s="10"/>
    </row>
    <row r="294" spans="3:8" x14ac:dyDescent="0.25">
      <c r="C294" s="10"/>
      <c r="D294" s="10"/>
      <c r="E294" s="10"/>
      <c r="F294" s="10"/>
      <c r="G294" s="10"/>
      <c r="H294" s="10"/>
    </row>
    <row r="295" spans="3:8" x14ac:dyDescent="0.25">
      <c r="C295" s="10"/>
      <c r="D295" s="10"/>
      <c r="E295" s="10"/>
      <c r="F295" s="10"/>
      <c r="G295" s="10"/>
      <c r="H295" s="10"/>
    </row>
    <row r="296" spans="3:8" x14ac:dyDescent="0.25">
      <c r="C296" s="10"/>
      <c r="D296" s="10"/>
      <c r="E296" s="10"/>
      <c r="F296" s="10"/>
      <c r="G296" s="10"/>
      <c r="H296" s="10"/>
    </row>
    <row r="297" spans="3:8" x14ac:dyDescent="0.25">
      <c r="C297" s="10"/>
      <c r="D297" s="10"/>
      <c r="E297" s="10"/>
      <c r="F297" s="10"/>
      <c r="G297" s="10"/>
      <c r="H297" s="10"/>
    </row>
    <row r="298" spans="3:8" x14ac:dyDescent="0.25">
      <c r="C298" s="10"/>
      <c r="D298" s="10"/>
      <c r="E298" s="10"/>
      <c r="F298" s="10"/>
      <c r="G298" s="10"/>
      <c r="H298" s="10"/>
    </row>
    <row r="299" spans="3:8" x14ac:dyDescent="0.25">
      <c r="C299" s="10"/>
      <c r="D299" s="10"/>
      <c r="E299" s="10"/>
      <c r="F299" s="10"/>
      <c r="G299" s="10"/>
      <c r="H299" s="10"/>
    </row>
    <row r="300" spans="3:8" x14ac:dyDescent="0.25">
      <c r="C300" s="10"/>
      <c r="D300" s="10"/>
      <c r="E300" s="10"/>
      <c r="F300" s="10"/>
      <c r="G300" s="10"/>
      <c r="H300" s="10"/>
    </row>
    <row r="301" spans="3:8" x14ac:dyDescent="0.25">
      <c r="C301" s="10"/>
      <c r="D301" s="10"/>
      <c r="E301" s="10"/>
      <c r="F301" s="10"/>
      <c r="G301" s="10"/>
      <c r="H301" s="10"/>
    </row>
    <row r="302" spans="3:8" x14ac:dyDescent="0.25">
      <c r="C302" s="10"/>
      <c r="D302" s="10"/>
      <c r="E302" s="10"/>
      <c r="F302" s="10"/>
      <c r="G302" s="10"/>
      <c r="H302" s="10"/>
    </row>
    <row r="303" spans="3:8" x14ac:dyDescent="0.25">
      <c r="C303" s="10"/>
      <c r="D303" s="10"/>
      <c r="E303" s="10"/>
      <c r="F303" s="10"/>
      <c r="G303" s="10"/>
      <c r="H303" s="10"/>
    </row>
    <row r="304" spans="3:8" x14ac:dyDescent="0.25">
      <c r="C304" s="10"/>
      <c r="D304" s="10"/>
      <c r="E304" s="10"/>
      <c r="F304" s="10"/>
      <c r="G304" s="10"/>
      <c r="H304" s="10"/>
    </row>
    <row r="305" spans="3:8" x14ac:dyDescent="0.25">
      <c r="C305" s="10"/>
      <c r="D305" s="10"/>
      <c r="E305" s="10"/>
      <c r="F305" s="10"/>
      <c r="G305" s="10"/>
      <c r="H305" s="10"/>
    </row>
    <row r="306" spans="3:8" x14ac:dyDescent="0.25">
      <c r="C306" s="10"/>
      <c r="D306" s="10"/>
      <c r="E306" s="10"/>
      <c r="F306" s="10"/>
      <c r="G306" s="10"/>
      <c r="H306" s="10"/>
    </row>
    <row r="307" spans="3:8" x14ac:dyDescent="0.25">
      <c r="C307" s="10"/>
      <c r="D307" s="10"/>
      <c r="E307" s="10"/>
      <c r="F307" s="10"/>
      <c r="G307" s="10"/>
      <c r="H307" s="10"/>
    </row>
    <row r="308" spans="3:8" x14ac:dyDescent="0.25">
      <c r="C308" s="10"/>
      <c r="D308" s="10"/>
      <c r="E308" s="10"/>
      <c r="F308" s="10"/>
      <c r="G308" s="10"/>
      <c r="H308" s="10"/>
    </row>
    <row r="309" spans="3:8" x14ac:dyDescent="0.25">
      <c r="C309" s="10"/>
      <c r="D309" s="10"/>
      <c r="E309" s="10"/>
      <c r="F309" s="10"/>
      <c r="G309" s="10"/>
      <c r="H309" s="10"/>
    </row>
    <row r="310" spans="3:8" x14ac:dyDescent="0.25">
      <c r="C310" s="10"/>
      <c r="D310" s="10"/>
      <c r="E310" s="10"/>
      <c r="F310" s="10"/>
      <c r="G310" s="10"/>
      <c r="H310" s="10"/>
    </row>
    <row r="311" spans="3:8" x14ac:dyDescent="0.25">
      <c r="C311" s="10"/>
      <c r="D311" s="10"/>
      <c r="E311" s="10"/>
      <c r="F311" s="10"/>
      <c r="G311" s="10"/>
      <c r="H311" s="10"/>
    </row>
    <row r="312" spans="3:8" x14ac:dyDescent="0.25">
      <c r="C312" s="10"/>
      <c r="D312" s="10"/>
      <c r="E312" s="10"/>
      <c r="F312" s="10"/>
      <c r="G312" s="10"/>
      <c r="H312" s="10"/>
    </row>
    <row r="313" spans="3:8" x14ac:dyDescent="0.25">
      <c r="C313" s="10"/>
      <c r="D313" s="10"/>
      <c r="E313" s="10"/>
      <c r="F313" s="10"/>
      <c r="G313" s="10"/>
      <c r="H313" s="10"/>
    </row>
    <row r="314" spans="3:8" x14ac:dyDescent="0.25">
      <c r="C314" s="10"/>
      <c r="D314" s="10"/>
      <c r="E314" s="10"/>
      <c r="F314" s="10"/>
      <c r="G314" s="10"/>
      <c r="H314" s="10"/>
    </row>
    <row r="315" spans="3:8" x14ac:dyDescent="0.25">
      <c r="C315" s="10"/>
      <c r="D315" s="10"/>
      <c r="E315" s="10"/>
      <c r="F315" s="10"/>
      <c r="G315" s="10"/>
      <c r="H315" s="10"/>
    </row>
    <row r="316" spans="3:8" x14ac:dyDescent="0.25">
      <c r="C316" s="10"/>
      <c r="D316" s="10"/>
      <c r="E316" s="10"/>
      <c r="F316" s="10"/>
      <c r="G316" s="10"/>
      <c r="H316" s="10"/>
    </row>
    <row r="317" spans="3:8" x14ac:dyDescent="0.25">
      <c r="C317" s="10"/>
      <c r="D317" s="10"/>
      <c r="E317" s="10"/>
      <c r="F317" s="10"/>
      <c r="G317" s="10"/>
      <c r="H317" s="10"/>
    </row>
    <row r="318" spans="3:8" x14ac:dyDescent="0.25">
      <c r="C318" s="10"/>
      <c r="D318" s="10"/>
      <c r="E318" s="10"/>
      <c r="F318" s="10"/>
      <c r="G318" s="10"/>
      <c r="H318" s="10"/>
    </row>
    <row r="319" spans="3:8" x14ac:dyDescent="0.25">
      <c r="C319" s="10"/>
      <c r="D319" s="10"/>
      <c r="E319" s="10"/>
      <c r="F319" s="10"/>
      <c r="G319" s="10"/>
      <c r="H319" s="10"/>
    </row>
    <row r="320" spans="3:8" x14ac:dyDescent="0.25">
      <c r="C320" s="10"/>
      <c r="D320" s="10"/>
      <c r="E320" s="10"/>
      <c r="F320" s="10"/>
      <c r="G320" s="10"/>
      <c r="H320" s="10"/>
    </row>
    <row r="321" spans="3:8" x14ac:dyDescent="0.25">
      <c r="C321" s="10"/>
      <c r="D321" s="10"/>
      <c r="E321" s="10"/>
      <c r="F321" s="10"/>
      <c r="G321" s="10"/>
      <c r="H321" s="10"/>
    </row>
    <row r="322" spans="3:8" x14ac:dyDescent="0.25">
      <c r="C322" s="10"/>
      <c r="D322" s="10"/>
      <c r="E322" s="10"/>
      <c r="F322" s="10"/>
      <c r="G322" s="10"/>
      <c r="H322" s="10"/>
    </row>
    <row r="323" spans="3:8" x14ac:dyDescent="0.25">
      <c r="C323" s="10"/>
      <c r="D323" s="10"/>
      <c r="E323" s="10"/>
      <c r="F323" s="10"/>
      <c r="G323" s="10"/>
      <c r="H323" s="10"/>
    </row>
    <row r="324" spans="3:8" x14ac:dyDescent="0.25">
      <c r="C324" s="10"/>
      <c r="D324" s="10"/>
      <c r="E324" s="10"/>
      <c r="F324" s="10"/>
      <c r="G324" s="10"/>
      <c r="H324" s="10"/>
    </row>
    <row r="325" spans="3:8" x14ac:dyDescent="0.25">
      <c r="C325" s="10"/>
      <c r="D325" s="10"/>
      <c r="E325" s="10"/>
      <c r="F325" s="10"/>
      <c r="G325" s="10"/>
      <c r="H325" s="10"/>
    </row>
    <row r="326" spans="3:8" x14ac:dyDescent="0.25">
      <c r="C326" s="10"/>
      <c r="D326" s="10"/>
      <c r="E326" s="10"/>
      <c r="F326" s="10"/>
      <c r="G326" s="10"/>
      <c r="H326" s="10"/>
    </row>
    <row r="327" spans="3:8" x14ac:dyDescent="0.25">
      <c r="C327" s="10"/>
      <c r="D327" s="10"/>
      <c r="E327" s="10"/>
      <c r="F327" s="10"/>
      <c r="G327" s="10"/>
      <c r="H327" s="10"/>
    </row>
    <row r="328" spans="3:8" x14ac:dyDescent="0.25">
      <c r="C328" s="10"/>
      <c r="D328" s="10"/>
      <c r="E328" s="10"/>
      <c r="F328" s="10"/>
      <c r="G328" s="10"/>
      <c r="H328" s="10"/>
    </row>
    <row r="329" spans="3:8" x14ac:dyDescent="0.25">
      <c r="C329" s="10"/>
      <c r="D329" s="10"/>
      <c r="E329" s="10"/>
      <c r="F329" s="10"/>
      <c r="G329" s="10"/>
      <c r="H329" s="10"/>
    </row>
    <row r="330" spans="3:8" x14ac:dyDescent="0.25">
      <c r="C330" s="10"/>
      <c r="D330" s="10"/>
      <c r="E330" s="10"/>
      <c r="F330" s="10"/>
      <c r="G330" s="10"/>
      <c r="H330" s="10"/>
    </row>
    <row r="331" spans="3:8" x14ac:dyDescent="0.25">
      <c r="C331" s="10"/>
      <c r="D331" s="10"/>
      <c r="E331" s="10"/>
      <c r="F331" s="10"/>
      <c r="G331" s="10"/>
      <c r="H331" s="10"/>
    </row>
    <row r="332" spans="3:8" x14ac:dyDescent="0.25">
      <c r="C332" s="10"/>
      <c r="D332" s="10"/>
      <c r="E332" s="10"/>
      <c r="F332" s="10"/>
      <c r="G332" s="10"/>
      <c r="H332" s="10"/>
    </row>
    <row r="333" spans="3:8" x14ac:dyDescent="0.25">
      <c r="C333" s="10"/>
      <c r="D333" s="10"/>
      <c r="E333" s="10"/>
      <c r="F333" s="10"/>
      <c r="G333" s="10"/>
      <c r="H333" s="10"/>
    </row>
    <row r="334" spans="3:8" x14ac:dyDescent="0.25">
      <c r="C334" s="10"/>
      <c r="D334" s="10"/>
      <c r="E334" s="10"/>
      <c r="F334" s="10"/>
      <c r="G334" s="10"/>
      <c r="H334" s="10"/>
    </row>
    <row r="335" spans="3:8" x14ac:dyDescent="0.25">
      <c r="C335" s="10"/>
      <c r="D335" s="10"/>
      <c r="E335" s="10"/>
      <c r="F335" s="10"/>
      <c r="G335" s="10"/>
      <c r="H335" s="10"/>
    </row>
    <row r="336" spans="3:8" x14ac:dyDescent="0.25">
      <c r="C336" s="10"/>
      <c r="D336" s="10"/>
      <c r="E336" s="10"/>
      <c r="F336" s="10"/>
      <c r="G336" s="10"/>
      <c r="H336" s="10"/>
    </row>
    <row r="337" spans="3:8" x14ac:dyDescent="0.25">
      <c r="C337" s="10"/>
      <c r="D337" s="10"/>
      <c r="E337" s="10"/>
      <c r="F337" s="10"/>
      <c r="G337" s="10"/>
      <c r="H337" s="10"/>
    </row>
    <row r="338" spans="3:8" x14ac:dyDescent="0.25">
      <c r="C338" s="10"/>
      <c r="D338" s="10"/>
      <c r="E338" s="10"/>
      <c r="F338" s="10"/>
      <c r="G338" s="10"/>
      <c r="H338" s="10"/>
    </row>
    <row r="339" spans="3:8" x14ac:dyDescent="0.25">
      <c r="C339" s="10"/>
      <c r="D339" s="10"/>
      <c r="E339" s="10"/>
      <c r="F339" s="10"/>
      <c r="G339" s="10"/>
      <c r="H339" s="10"/>
    </row>
    <row r="340" spans="3:8" x14ac:dyDescent="0.25">
      <c r="C340" s="10"/>
      <c r="D340" s="10"/>
      <c r="E340" s="10"/>
      <c r="F340" s="10"/>
      <c r="G340" s="10"/>
      <c r="H340" s="10"/>
    </row>
    <row r="341" spans="3:8" x14ac:dyDescent="0.25">
      <c r="C341" s="10"/>
      <c r="D341" s="10"/>
      <c r="E341" s="10"/>
      <c r="F341" s="10"/>
      <c r="G341" s="10"/>
      <c r="H341" s="10"/>
    </row>
    <row r="342" spans="3:8" x14ac:dyDescent="0.25">
      <c r="C342" s="10"/>
      <c r="D342" s="10"/>
      <c r="E342" s="10"/>
      <c r="F342" s="10"/>
      <c r="G342" s="10"/>
      <c r="H342" s="10"/>
    </row>
    <row r="343" spans="3:8" x14ac:dyDescent="0.25">
      <c r="C343" s="10"/>
      <c r="D343" s="10"/>
      <c r="E343" s="10"/>
      <c r="F343" s="10"/>
      <c r="G343" s="10"/>
      <c r="H343" s="10"/>
    </row>
    <row r="344" spans="3:8" x14ac:dyDescent="0.25">
      <c r="C344" s="10"/>
      <c r="D344" s="10"/>
      <c r="E344" s="10"/>
      <c r="F344" s="10"/>
      <c r="G344" s="10"/>
      <c r="H344" s="10"/>
    </row>
    <row r="345" spans="3:8" x14ac:dyDescent="0.25">
      <c r="C345" s="10"/>
      <c r="D345" s="10"/>
      <c r="E345" s="10"/>
      <c r="F345" s="10"/>
      <c r="G345" s="10"/>
      <c r="H345" s="10"/>
    </row>
    <row r="346" spans="3:8" x14ac:dyDescent="0.25">
      <c r="C346" s="10"/>
      <c r="D346" s="10"/>
      <c r="E346" s="10"/>
      <c r="F346" s="10"/>
      <c r="G346" s="10"/>
      <c r="H346" s="10"/>
    </row>
    <row r="347" spans="3:8" x14ac:dyDescent="0.25">
      <c r="C347" s="10"/>
      <c r="D347" s="10"/>
      <c r="E347" s="10"/>
      <c r="F347" s="10"/>
      <c r="G347" s="10"/>
      <c r="H347" s="10"/>
    </row>
    <row r="348" spans="3:8" x14ac:dyDescent="0.25">
      <c r="C348" s="10"/>
      <c r="D348" s="10"/>
      <c r="E348" s="10"/>
      <c r="F348" s="10"/>
      <c r="G348" s="10"/>
      <c r="H348" s="10"/>
    </row>
    <row r="349" spans="3:8" x14ac:dyDescent="0.25">
      <c r="C349" s="10"/>
      <c r="D349" s="10"/>
      <c r="E349" s="10"/>
      <c r="F349" s="10"/>
      <c r="G349" s="10"/>
      <c r="H349" s="10"/>
    </row>
    <row r="350" spans="3:8" x14ac:dyDescent="0.25">
      <c r="C350" s="10"/>
      <c r="D350" s="10"/>
      <c r="E350" s="10"/>
      <c r="F350" s="10"/>
      <c r="G350" s="10"/>
      <c r="H350" s="10"/>
    </row>
    <row r="351" spans="3:8" x14ac:dyDescent="0.25">
      <c r="C351" s="10"/>
      <c r="D351" s="10"/>
      <c r="E351" s="10"/>
      <c r="F351" s="10"/>
      <c r="G351" s="10"/>
      <c r="H351" s="10"/>
    </row>
    <row r="352" spans="3:8" x14ac:dyDescent="0.25">
      <c r="C352" s="10"/>
      <c r="D352" s="10"/>
      <c r="E352" s="10"/>
      <c r="F352" s="10"/>
      <c r="G352" s="10"/>
      <c r="H352" s="10"/>
    </row>
    <row r="353" spans="3:8" x14ac:dyDescent="0.25">
      <c r="C353" s="10"/>
      <c r="D353" s="10"/>
      <c r="E353" s="10"/>
      <c r="F353" s="10"/>
      <c r="G353" s="10"/>
      <c r="H353" s="10"/>
    </row>
    <row r="354" spans="3:8" x14ac:dyDescent="0.25">
      <c r="C354" s="10"/>
      <c r="D354" s="10"/>
      <c r="E354" s="10"/>
      <c r="F354" s="10"/>
      <c r="G354" s="10"/>
      <c r="H354" s="10"/>
    </row>
    <row r="355" spans="3:8" x14ac:dyDescent="0.25">
      <c r="C355" s="10"/>
      <c r="D355" s="10"/>
      <c r="E355" s="10"/>
      <c r="F355" s="10"/>
      <c r="G355" s="10"/>
      <c r="H355" s="10"/>
    </row>
    <row r="356" spans="3:8" x14ac:dyDescent="0.25">
      <c r="C356" s="10"/>
      <c r="D356" s="10"/>
      <c r="E356" s="10"/>
      <c r="F356" s="10"/>
      <c r="G356" s="10"/>
      <c r="H356" s="10"/>
    </row>
    <row r="357" spans="3:8" x14ac:dyDescent="0.25">
      <c r="C357" s="10"/>
      <c r="D357" s="10"/>
      <c r="E357" s="10"/>
      <c r="F357" s="10"/>
      <c r="G357" s="10"/>
      <c r="H357" s="10"/>
    </row>
    <row r="358" spans="3:8" x14ac:dyDescent="0.25">
      <c r="C358" s="10"/>
      <c r="D358" s="10"/>
      <c r="E358" s="10"/>
      <c r="F358" s="10"/>
      <c r="G358" s="10"/>
      <c r="H358" s="10"/>
    </row>
    <row r="359" spans="3:8" x14ac:dyDescent="0.25">
      <c r="C359" s="10"/>
      <c r="D359" s="10"/>
      <c r="E359" s="10"/>
      <c r="F359" s="10"/>
      <c r="G359" s="10"/>
      <c r="H359" s="10"/>
    </row>
    <row r="360" spans="3:8" x14ac:dyDescent="0.25">
      <c r="C360" s="10"/>
      <c r="D360" s="10"/>
      <c r="E360" s="10"/>
      <c r="F360" s="10"/>
      <c r="G360" s="10"/>
      <c r="H360" s="10"/>
    </row>
    <row r="361" spans="3:8" x14ac:dyDescent="0.25">
      <c r="C361" s="10"/>
      <c r="D361" s="10"/>
      <c r="E361" s="10"/>
      <c r="F361" s="10"/>
      <c r="G361" s="10"/>
      <c r="H361" s="10"/>
    </row>
    <row r="362" spans="3:8" x14ac:dyDescent="0.25">
      <c r="C362" s="10"/>
      <c r="D362" s="10"/>
      <c r="E362" s="10"/>
      <c r="F362" s="10"/>
      <c r="G362" s="10"/>
      <c r="H362" s="10"/>
    </row>
    <row r="363" spans="3:8" x14ac:dyDescent="0.25">
      <c r="C363" s="10"/>
      <c r="D363" s="10"/>
      <c r="E363" s="10"/>
      <c r="F363" s="10"/>
      <c r="G363" s="10"/>
      <c r="H363" s="10"/>
    </row>
    <row r="364" spans="3:8" x14ac:dyDescent="0.25">
      <c r="C364" s="10"/>
      <c r="D364" s="10"/>
      <c r="E364" s="10"/>
      <c r="F364" s="10"/>
      <c r="G364" s="10"/>
      <c r="H364" s="10"/>
    </row>
    <row r="365" spans="3:8" x14ac:dyDescent="0.25">
      <c r="C365" s="10"/>
      <c r="D365" s="10"/>
      <c r="E365" s="10"/>
      <c r="F365" s="10"/>
      <c r="G365" s="10"/>
      <c r="H365" s="10"/>
    </row>
    <row r="366" spans="3:8" x14ac:dyDescent="0.25">
      <c r="C366" s="10"/>
      <c r="D366" s="10"/>
      <c r="E366" s="10"/>
      <c r="F366" s="10"/>
      <c r="G366" s="10"/>
      <c r="H366" s="10"/>
    </row>
    <row r="367" spans="3:8" x14ac:dyDescent="0.25">
      <c r="C367" s="10"/>
      <c r="D367" s="10"/>
      <c r="E367" s="10"/>
      <c r="F367" s="10"/>
      <c r="G367" s="10"/>
      <c r="H367" s="10"/>
    </row>
    <row r="368" spans="3:8" x14ac:dyDescent="0.25">
      <c r="C368" s="10"/>
      <c r="D368" s="10"/>
      <c r="E368" s="10"/>
      <c r="F368" s="10"/>
      <c r="G368" s="10"/>
      <c r="H368" s="10"/>
    </row>
    <row r="369" spans="3:8" x14ac:dyDescent="0.25">
      <c r="C369" s="10"/>
      <c r="D369" s="10"/>
      <c r="E369" s="10"/>
      <c r="F369" s="10"/>
      <c r="G369" s="10"/>
      <c r="H369" s="10"/>
    </row>
    <row r="370" spans="3:8" x14ac:dyDescent="0.25">
      <c r="C370" s="10"/>
      <c r="D370" s="10"/>
      <c r="E370" s="10"/>
      <c r="F370" s="10"/>
      <c r="G370" s="10"/>
      <c r="H370" s="10"/>
    </row>
    <row r="371" spans="3:8" x14ac:dyDescent="0.25">
      <c r="C371" s="10"/>
      <c r="D371" s="10"/>
      <c r="E371" s="10"/>
      <c r="F371" s="10"/>
      <c r="G371" s="10"/>
      <c r="H371" s="10"/>
    </row>
    <row r="372" spans="3:8" x14ac:dyDescent="0.25">
      <c r="C372" s="10"/>
      <c r="D372" s="10"/>
      <c r="E372" s="10"/>
      <c r="F372" s="10"/>
      <c r="G372" s="10"/>
      <c r="H372" s="10"/>
    </row>
    <row r="373" spans="3:8" x14ac:dyDescent="0.25">
      <c r="C373" s="10"/>
      <c r="D373" s="10"/>
      <c r="E373" s="10"/>
      <c r="F373" s="10"/>
      <c r="G373" s="10"/>
      <c r="H373" s="10"/>
    </row>
    <row r="374" spans="3:8" x14ac:dyDescent="0.25">
      <c r="C374" s="10"/>
      <c r="D374" s="10"/>
      <c r="E374" s="10"/>
      <c r="F374" s="10"/>
      <c r="G374" s="10"/>
      <c r="H374" s="10"/>
    </row>
    <row r="375" spans="3:8" x14ac:dyDescent="0.25">
      <c r="C375" s="10"/>
      <c r="D375" s="10"/>
      <c r="E375" s="10"/>
      <c r="F375" s="10"/>
      <c r="G375" s="10"/>
      <c r="H375" s="10"/>
    </row>
    <row r="376" spans="3:8" x14ac:dyDescent="0.25">
      <c r="C376" s="10"/>
      <c r="D376" s="10"/>
      <c r="E376" s="10"/>
      <c r="F376" s="10"/>
      <c r="G376" s="10"/>
      <c r="H376" s="10"/>
    </row>
    <row r="377" spans="3:8" x14ac:dyDescent="0.25">
      <c r="C377" s="10"/>
      <c r="D377" s="10"/>
      <c r="E377" s="10"/>
      <c r="F377" s="10"/>
      <c r="G377" s="10"/>
      <c r="H377" s="10"/>
    </row>
    <row r="378" spans="3:8" x14ac:dyDescent="0.25">
      <c r="C378" s="10"/>
      <c r="D378" s="10"/>
      <c r="E378" s="10"/>
      <c r="F378" s="10"/>
      <c r="G378" s="10"/>
      <c r="H378" s="10"/>
    </row>
    <row r="379" spans="3:8" x14ac:dyDescent="0.25">
      <c r="C379" s="10"/>
      <c r="D379" s="10"/>
      <c r="E379" s="10"/>
      <c r="F379" s="10"/>
      <c r="G379" s="10"/>
      <c r="H379" s="10"/>
    </row>
    <row r="380" spans="3:8" x14ac:dyDescent="0.25">
      <c r="C380" s="10"/>
      <c r="D380" s="10"/>
      <c r="E380" s="10"/>
      <c r="F380" s="10"/>
      <c r="G380" s="10"/>
      <c r="H380" s="10"/>
    </row>
    <row r="381" spans="3:8" x14ac:dyDescent="0.25">
      <c r="C381" s="10"/>
      <c r="D381" s="10"/>
      <c r="E381" s="10"/>
      <c r="F381" s="10"/>
      <c r="G381" s="10"/>
      <c r="H381" s="10"/>
    </row>
    <row r="382" spans="3:8" x14ac:dyDescent="0.25">
      <c r="C382" s="10"/>
      <c r="D382" s="10"/>
      <c r="E382" s="10"/>
      <c r="F382" s="10"/>
      <c r="G382" s="10"/>
      <c r="H382" s="10"/>
    </row>
    <row r="383" spans="3:8" x14ac:dyDescent="0.25">
      <c r="C383" s="10"/>
      <c r="D383" s="10"/>
      <c r="E383" s="10"/>
      <c r="F383" s="10"/>
      <c r="G383" s="10"/>
      <c r="H383" s="10"/>
    </row>
    <row r="384" spans="3:8" x14ac:dyDescent="0.25">
      <c r="C384" s="10"/>
      <c r="D384" s="10"/>
      <c r="E384" s="10"/>
      <c r="F384" s="10"/>
      <c r="G384" s="10"/>
      <c r="H384" s="10"/>
    </row>
    <row r="385" spans="3:8" x14ac:dyDescent="0.25">
      <c r="C385" s="10"/>
      <c r="D385" s="10"/>
      <c r="E385" s="10"/>
      <c r="F385" s="10"/>
      <c r="G385" s="10"/>
      <c r="H385" s="10"/>
    </row>
    <row r="386" spans="3:8" x14ac:dyDescent="0.25">
      <c r="C386" s="10"/>
      <c r="D386" s="10"/>
      <c r="E386" s="10"/>
      <c r="F386" s="10"/>
      <c r="G386" s="10"/>
      <c r="H386" s="10"/>
    </row>
    <row r="387" spans="3:8" x14ac:dyDescent="0.25">
      <c r="C387" s="10"/>
      <c r="D387" s="10"/>
      <c r="E387" s="10"/>
      <c r="F387" s="10"/>
      <c r="G387" s="10"/>
      <c r="H387" s="10"/>
    </row>
    <row r="388" spans="3:8" x14ac:dyDescent="0.25">
      <c r="C388" s="10"/>
      <c r="D388" s="10"/>
      <c r="E388" s="10"/>
      <c r="F388" s="10"/>
      <c r="G388" s="10"/>
      <c r="H388" s="10"/>
    </row>
    <row r="389" spans="3:8" x14ac:dyDescent="0.25">
      <c r="C389" s="10"/>
      <c r="D389" s="10"/>
      <c r="E389" s="10"/>
      <c r="F389" s="10"/>
      <c r="G389" s="10"/>
      <c r="H389" s="10"/>
    </row>
    <row r="390" spans="3:8" x14ac:dyDescent="0.25">
      <c r="C390" s="10"/>
      <c r="D390" s="10"/>
      <c r="E390" s="10"/>
      <c r="F390" s="10"/>
      <c r="G390" s="10"/>
      <c r="H390" s="10"/>
    </row>
    <row r="391" spans="3:8" x14ac:dyDescent="0.25">
      <c r="C391" s="10"/>
      <c r="D391" s="10"/>
      <c r="E391" s="10"/>
      <c r="F391" s="10"/>
      <c r="G391" s="10"/>
      <c r="H391" s="10"/>
    </row>
    <row r="392" spans="3:8" x14ac:dyDescent="0.25">
      <c r="C392" s="10"/>
      <c r="D392" s="10"/>
      <c r="E392" s="10"/>
      <c r="F392" s="10"/>
      <c r="G392" s="10"/>
      <c r="H392" s="10"/>
    </row>
    <row r="393" spans="3:8" x14ac:dyDescent="0.25">
      <c r="C393" s="10"/>
      <c r="D393" s="10"/>
      <c r="E393" s="10"/>
      <c r="F393" s="10"/>
      <c r="G393" s="10"/>
      <c r="H393" s="10"/>
    </row>
    <row r="394" spans="3:8" x14ac:dyDescent="0.25">
      <c r="C394" s="10"/>
      <c r="D394" s="10"/>
      <c r="E394" s="10"/>
      <c r="F394" s="10"/>
      <c r="G394" s="10"/>
      <c r="H394" s="10"/>
    </row>
    <row r="395" spans="3:8" x14ac:dyDescent="0.25">
      <c r="C395" s="10"/>
      <c r="D395" s="10"/>
      <c r="E395" s="10"/>
      <c r="F395" s="10"/>
      <c r="G395" s="10"/>
      <c r="H395" s="10"/>
    </row>
    <row r="396" spans="3:8" x14ac:dyDescent="0.25">
      <c r="C396" s="10"/>
      <c r="D396" s="10"/>
      <c r="E396" s="10"/>
      <c r="F396" s="10"/>
      <c r="G396" s="10"/>
      <c r="H396" s="10"/>
    </row>
    <row r="397" spans="3:8" x14ac:dyDescent="0.25">
      <c r="C397" s="10"/>
      <c r="D397" s="10"/>
      <c r="E397" s="10"/>
      <c r="F397" s="10"/>
      <c r="G397" s="10"/>
      <c r="H397" s="10"/>
    </row>
    <row r="398" spans="3:8" x14ac:dyDescent="0.25">
      <c r="C398" s="10"/>
      <c r="D398" s="10"/>
      <c r="E398" s="10"/>
      <c r="F398" s="10"/>
      <c r="G398" s="10"/>
      <c r="H398" s="10"/>
    </row>
    <row r="399" spans="3:8" x14ac:dyDescent="0.25">
      <c r="C399" s="10"/>
      <c r="D399" s="10"/>
      <c r="E399" s="10"/>
      <c r="F399" s="10"/>
      <c r="G399" s="10"/>
      <c r="H399" s="10"/>
    </row>
    <row r="400" spans="3:8" x14ac:dyDescent="0.25">
      <c r="C400" s="10"/>
      <c r="D400" s="10"/>
      <c r="E400" s="10"/>
      <c r="F400" s="10"/>
      <c r="G400" s="10"/>
      <c r="H400" s="10"/>
    </row>
    <row r="401" spans="3:8" x14ac:dyDescent="0.25">
      <c r="C401" s="10"/>
      <c r="D401" s="10"/>
      <c r="E401" s="10"/>
      <c r="F401" s="10"/>
      <c r="G401" s="10"/>
      <c r="H401" s="10"/>
    </row>
    <row r="402" spans="3:8" x14ac:dyDescent="0.25">
      <c r="C402" s="10"/>
      <c r="D402" s="10"/>
      <c r="E402" s="10"/>
      <c r="F402" s="10"/>
      <c r="G402" s="10"/>
      <c r="H402" s="10"/>
    </row>
    <row r="403" spans="3:8" x14ac:dyDescent="0.25">
      <c r="C403" s="10"/>
      <c r="D403" s="10"/>
      <c r="E403" s="10"/>
      <c r="F403" s="10"/>
      <c r="G403" s="10"/>
      <c r="H403" s="10"/>
    </row>
    <row r="404" spans="3:8" x14ac:dyDescent="0.25">
      <c r="C404" s="10"/>
      <c r="D404" s="10"/>
      <c r="E404" s="10"/>
      <c r="F404" s="10"/>
      <c r="G404" s="10"/>
      <c r="H404" s="10"/>
    </row>
    <row r="405" spans="3:8" x14ac:dyDescent="0.25">
      <c r="C405" s="10"/>
      <c r="D405" s="10"/>
      <c r="E405" s="10"/>
      <c r="F405" s="10"/>
      <c r="G405" s="10"/>
      <c r="H405" s="10"/>
    </row>
    <row r="406" spans="3:8" x14ac:dyDescent="0.25">
      <c r="C406" s="10"/>
      <c r="D406" s="10"/>
      <c r="E406" s="10"/>
      <c r="F406" s="10"/>
      <c r="G406" s="10"/>
      <c r="H406" s="10"/>
    </row>
    <row r="407" spans="3:8" x14ac:dyDescent="0.25">
      <c r="C407" s="10"/>
      <c r="D407" s="10"/>
      <c r="E407" s="10"/>
      <c r="F407" s="10"/>
      <c r="G407" s="10"/>
      <c r="H407" s="10"/>
    </row>
    <row r="408" spans="3:8" x14ac:dyDescent="0.25">
      <c r="C408" s="10"/>
      <c r="D408" s="10"/>
      <c r="E408" s="10"/>
      <c r="F408" s="10"/>
      <c r="G408" s="10"/>
      <c r="H408" s="10"/>
    </row>
    <row r="409" spans="3:8" x14ac:dyDescent="0.25">
      <c r="C409" s="10"/>
      <c r="D409" s="10"/>
      <c r="E409" s="10"/>
      <c r="F409" s="10"/>
      <c r="G409" s="10"/>
      <c r="H409" s="10"/>
    </row>
    <row r="410" spans="3:8" x14ac:dyDescent="0.25">
      <c r="C410" s="10"/>
      <c r="D410" s="10"/>
      <c r="E410" s="10"/>
      <c r="F410" s="10"/>
      <c r="G410" s="10"/>
      <c r="H410" s="10"/>
    </row>
    <row r="411" spans="3:8" x14ac:dyDescent="0.25">
      <c r="C411" s="10"/>
      <c r="D411" s="10"/>
      <c r="E411" s="10"/>
      <c r="F411" s="10"/>
      <c r="G411" s="10"/>
      <c r="H411" s="10"/>
    </row>
    <row r="412" spans="3:8" x14ac:dyDescent="0.25">
      <c r="C412" s="10"/>
      <c r="D412" s="10"/>
      <c r="E412" s="10"/>
      <c r="F412" s="10"/>
      <c r="G412" s="10"/>
      <c r="H412" s="10"/>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2015 DMAS Data Book &amp;A&amp;R&amp;9Page &amp;P</oddFooter>
  </headerFooter>
  <rowBreaks count="1" manualBreakCount="1">
    <brk id="6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H409"/>
  <sheetViews>
    <sheetView topLeftCell="A79" zoomScaleNormal="100" zoomScaleSheetLayoutView="100" workbookViewId="0">
      <selection activeCell="B59" sqref="B59"/>
    </sheetView>
  </sheetViews>
  <sheetFormatPr defaultRowHeight="15" x14ac:dyDescent="0.25"/>
  <cols>
    <col min="1" max="1" width="11.7109375" customWidth="1"/>
    <col min="2" max="2" width="38.7109375" customWidth="1"/>
    <col min="3" max="3" width="18.7109375" hidden="1" customWidth="1"/>
    <col min="4" max="7" width="18.7109375" customWidth="1"/>
    <col min="8" max="8" width="18.7109375" style="56" customWidth="1"/>
  </cols>
  <sheetData>
    <row r="1" spans="1:8" ht="33" customHeight="1" x14ac:dyDescent="0.25">
      <c r="A1" s="189" t="s">
        <v>118</v>
      </c>
      <c r="B1" s="190"/>
      <c r="C1" s="105" t="s">
        <v>87</v>
      </c>
      <c r="D1" s="105" t="s">
        <v>88</v>
      </c>
      <c r="E1" s="105" t="s">
        <v>89</v>
      </c>
      <c r="F1" s="105" t="s">
        <v>90</v>
      </c>
      <c r="G1" s="105" t="s">
        <v>91</v>
      </c>
      <c r="H1" s="105" t="s">
        <v>621</v>
      </c>
    </row>
    <row r="2" spans="1:8" x14ac:dyDescent="0.25">
      <c r="A2" s="2" t="s">
        <v>86</v>
      </c>
      <c r="B2" s="2"/>
      <c r="C2" s="3">
        <v>5990790670.081769</v>
      </c>
      <c r="D2" s="3">
        <v>6615527185.3218651</v>
      </c>
      <c r="E2" s="3">
        <v>6362712708.2785177</v>
      </c>
      <c r="F2" s="3">
        <v>7415571407.8555861</v>
      </c>
      <c r="G2" s="3">
        <v>7861558035.7228899</v>
      </c>
      <c r="H2" s="3">
        <v>8201128428.7699699</v>
      </c>
    </row>
    <row r="3" spans="1:8" x14ac:dyDescent="0.25">
      <c r="A3" s="8" t="s">
        <v>67</v>
      </c>
      <c r="B3" s="8" t="s">
        <v>0</v>
      </c>
      <c r="C3" s="9">
        <v>1048700230.765425</v>
      </c>
      <c r="D3" s="9">
        <v>1097000133.5751228</v>
      </c>
      <c r="E3" s="9">
        <v>1103841458.7050469</v>
      </c>
      <c r="F3" s="9">
        <v>1349117392.5065382</v>
      </c>
      <c r="G3" s="9">
        <v>1418626745.2643831</v>
      </c>
      <c r="H3" s="9">
        <v>1502935371.3175795</v>
      </c>
    </row>
    <row r="4" spans="1:8" x14ac:dyDescent="0.25">
      <c r="A4" s="24" t="s">
        <v>67</v>
      </c>
      <c r="B4" s="106" t="s">
        <v>71</v>
      </c>
      <c r="C4" s="147">
        <v>211102383.23406324</v>
      </c>
      <c r="D4" s="147">
        <v>222319942.07898328</v>
      </c>
      <c r="E4" s="147">
        <v>220406341.43898481</v>
      </c>
      <c r="F4" s="147">
        <v>259407482.87093112</v>
      </c>
      <c r="G4" s="147">
        <v>266006736.32193205</v>
      </c>
      <c r="H4" s="147">
        <v>274218579.6557917</v>
      </c>
    </row>
    <row r="5" spans="1:8" x14ac:dyDescent="0.25">
      <c r="A5" s="24" t="s">
        <v>67</v>
      </c>
      <c r="B5" s="106" t="s">
        <v>72</v>
      </c>
      <c r="C5" s="147">
        <v>201781450.73411196</v>
      </c>
      <c r="D5" s="147">
        <v>208778780.94904247</v>
      </c>
      <c r="E5" s="147">
        <v>212069827.14907679</v>
      </c>
      <c r="F5" s="147">
        <v>248376291.45848003</v>
      </c>
      <c r="G5" s="147">
        <v>255203220.45303756</v>
      </c>
      <c r="H5" s="147">
        <v>266911662.01610461</v>
      </c>
    </row>
    <row r="6" spans="1:8" x14ac:dyDescent="0.25">
      <c r="A6" s="24" t="s">
        <v>67</v>
      </c>
      <c r="B6" s="106" t="s">
        <v>73</v>
      </c>
      <c r="C6" s="147">
        <v>195769329.94904113</v>
      </c>
      <c r="D6" s="147">
        <v>207107745.53903911</v>
      </c>
      <c r="E6" s="147">
        <v>217178625.95897391</v>
      </c>
      <c r="F6" s="147">
        <v>300872145.09277511</v>
      </c>
      <c r="G6" s="147">
        <v>323239293.99569678</v>
      </c>
      <c r="H6" s="147">
        <v>357071562.91092485</v>
      </c>
    </row>
    <row r="7" spans="1:8" x14ac:dyDescent="0.25">
      <c r="A7" s="24" t="s">
        <v>67</v>
      </c>
      <c r="B7" s="106" t="s">
        <v>74</v>
      </c>
      <c r="C7" s="147">
        <v>28551853.199873593</v>
      </c>
      <c r="D7" s="147">
        <v>31731778.569844577</v>
      </c>
      <c r="E7" s="147">
        <v>31018584.649854183</v>
      </c>
      <c r="F7" s="147">
        <v>38280979.055517614</v>
      </c>
      <c r="G7" s="147">
        <v>40784176.156432331</v>
      </c>
      <c r="H7" s="147">
        <v>42094163.072817378</v>
      </c>
    </row>
    <row r="8" spans="1:8" x14ac:dyDescent="0.25">
      <c r="A8" s="24" t="s">
        <v>67</v>
      </c>
      <c r="B8" s="106" t="s">
        <v>75</v>
      </c>
      <c r="C8" s="147">
        <v>125484042.80950695</v>
      </c>
      <c r="D8" s="147">
        <v>131378184.12946811</v>
      </c>
      <c r="E8" s="147">
        <v>133313283.94946045</v>
      </c>
      <c r="F8" s="147">
        <v>158551971.88800851</v>
      </c>
      <c r="G8" s="147">
        <v>171402318.47448251</v>
      </c>
      <c r="H8" s="147">
        <v>180104138.66348988</v>
      </c>
    </row>
    <row r="9" spans="1:8" x14ac:dyDescent="0.25">
      <c r="A9" s="24" t="s">
        <v>67</v>
      </c>
      <c r="B9" s="106" t="s">
        <v>76</v>
      </c>
      <c r="C9" s="147">
        <v>137460147.35943139</v>
      </c>
      <c r="D9" s="147">
        <v>141220840.61941281</v>
      </c>
      <c r="E9" s="147">
        <v>139605471.82941759</v>
      </c>
      <c r="F9" s="147">
        <v>162248114.45830879</v>
      </c>
      <c r="G9" s="147">
        <v>169216754.04685301</v>
      </c>
      <c r="H9" s="147">
        <v>177331166.80459487</v>
      </c>
    </row>
    <row r="10" spans="1:8" x14ac:dyDescent="0.25">
      <c r="A10" s="24" t="s">
        <v>67</v>
      </c>
      <c r="B10" s="106" t="s">
        <v>77</v>
      </c>
      <c r="C10" s="147">
        <v>66741424.269707583</v>
      </c>
      <c r="D10" s="147">
        <v>70563862.829681098</v>
      </c>
      <c r="E10" s="147">
        <v>67773633.659667537</v>
      </c>
      <c r="F10" s="147">
        <v>80528503.456893697</v>
      </c>
      <c r="G10" s="147">
        <v>84315256.708358273</v>
      </c>
      <c r="H10" s="147">
        <v>89695407.870489359</v>
      </c>
    </row>
    <row r="11" spans="1:8" x14ac:dyDescent="0.25">
      <c r="A11" s="24" t="s">
        <v>67</v>
      </c>
      <c r="B11" s="106" t="s">
        <v>78</v>
      </c>
      <c r="C11" s="147">
        <v>81809599.209646791</v>
      </c>
      <c r="D11" s="147">
        <v>83898998.859643549</v>
      </c>
      <c r="E11" s="147">
        <v>82475690.069617644</v>
      </c>
      <c r="F11" s="147">
        <v>100851904.22740372</v>
      </c>
      <c r="G11" s="147">
        <v>108458989.1075386</v>
      </c>
      <c r="H11" s="147">
        <v>115508690.3233397</v>
      </c>
    </row>
    <row r="12" spans="1:8" x14ac:dyDescent="0.25">
      <c r="A12" s="8" t="s">
        <v>68</v>
      </c>
      <c r="B12" s="8" t="s">
        <v>0</v>
      </c>
      <c r="C12" s="9">
        <v>2639773276.6548786</v>
      </c>
      <c r="D12" s="9">
        <v>2915243639.5884428</v>
      </c>
      <c r="E12" s="9">
        <v>2922438491.1281376</v>
      </c>
      <c r="F12" s="9">
        <v>3365019740.7134132</v>
      </c>
      <c r="G12" s="9">
        <v>3577019670.2511992</v>
      </c>
      <c r="H12" s="9">
        <v>3800147442.3267746</v>
      </c>
    </row>
    <row r="13" spans="1:8" x14ac:dyDescent="0.25">
      <c r="A13" s="24" t="s">
        <v>68</v>
      </c>
      <c r="B13" s="106" t="s">
        <v>71</v>
      </c>
      <c r="C13" s="147">
        <v>619638038.2976259</v>
      </c>
      <c r="D13" s="147">
        <v>691120126.52209806</v>
      </c>
      <c r="E13" s="147">
        <v>696835612.11725521</v>
      </c>
      <c r="F13" s="147">
        <v>809741098.74491322</v>
      </c>
      <c r="G13" s="147">
        <v>835374242.13334572</v>
      </c>
      <c r="H13" s="147">
        <v>873782267.83688939</v>
      </c>
    </row>
    <row r="14" spans="1:8" x14ac:dyDescent="0.25">
      <c r="A14" s="24" t="s">
        <v>68</v>
      </c>
      <c r="B14" s="106" t="s">
        <v>72</v>
      </c>
      <c r="C14" s="147">
        <v>592210586.2225014</v>
      </c>
      <c r="D14" s="147">
        <v>663281383.23463595</v>
      </c>
      <c r="E14" s="147">
        <v>667552986.2272414</v>
      </c>
      <c r="F14" s="147">
        <v>769739932.4463706</v>
      </c>
      <c r="G14" s="147">
        <v>832810035.59036148</v>
      </c>
      <c r="H14" s="147">
        <v>890085812.81634891</v>
      </c>
    </row>
    <row r="15" spans="1:8" x14ac:dyDescent="0.25">
      <c r="A15" s="24" t="s">
        <v>68</v>
      </c>
      <c r="B15" s="106" t="s">
        <v>73</v>
      </c>
      <c r="C15" s="147">
        <v>425651580.8531239</v>
      </c>
      <c r="D15" s="147">
        <v>469591528.0755468</v>
      </c>
      <c r="E15" s="147">
        <v>471990460.54781646</v>
      </c>
      <c r="F15" s="147">
        <v>526274175.33766866</v>
      </c>
      <c r="G15" s="147">
        <v>569157974.20412362</v>
      </c>
      <c r="H15" s="147">
        <v>646049460.82953429</v>
      </c>
    </row>
    <row r="16" spans="1:8" x14ac:dyDescent="0.25">
      <c r="A16" s="24" t="s">
        <v>68</v>
      </c>
      <c r="B16" s="106" t="s">
        <v>74</v>
      </c>
      <c r="C16" s="147">
        <v>54315153.689784244</v>
      </c>
      <c r="D16" s="147">
        <v>62746963.719739154</v>
      </c>
      <c r="E16" s="147">
        <v>62738751.769742355</v>
      </c>
      <c r="F16" s="147">
        <v>71746802.468822479</v>
      </c>
      <c r="G16" s="147">
        <v>76521331.493939817</v>
      </c>
      <c r="H16" s="147">
        <v>80719797.466072649</v>
      </c>
    </row>
    <row r="17" spans="1:8" x14ac:dyDescent="0.25">
      <c r="A17" s="24" t="s">
        <v>68</v>
      </c>
      <c r="B17" s="106" t="s">
        <v>75</v>
      </c>
      <c r="C17" s="147">
        <v>196944510.41416243</v>
      </c>
      <c r="D17" s="147">
        <v>226511599.84909824</v>
      </c>
      <c r="E17" s="147">
        <v>226435905.05900681</v>
      </c>
      <c r="F17" s="147">
        <v>274110325.1441074</v>
      </c>
      <c r="G17" s="147">
        <v>299575328.97132105</v>
      </c>
      <c r="H17" s="147">
        <v>316796279.60210615</v>
      </c>
    </row>
    <row r="18" spans="1:8" x14ac:dyDescent="0.25">
      <c r="A18" s="24" t="s">
        <v>68</v>
      </c>
      <c r="B18" s="106" t="s">
        <v>76</v>
      </c>
      <c r="C18" s="147">
        <v>351615156.02881593</v>
      </c>
      <c r="D18" s="147">
        <v>376791812.01869678</v>
      </c>
      <c r="E18" s="147">
        <v>370802559.99866176</v>
      </c>
      <c r="F18" s="147">
        <v>424709495.82087195</v>
      </c>
      <c r="G18" s="147">
        <v>446109933.49367994</v>
      </c>
      <c r="H18" s="147">
        <v>457762127.42358816</v>
      </c>
    </row>
    <row r="19" spans="1:8" x14ac:dyDescent="0.25">
      <c r="A19" s="24" t="s">
        <v>68</v>
      </c>
      <c r="B19" s="106" t="s">
        <v>77</v>
      </c>
      <c r="C19" s="147">
        <v>145505734.99438304</v>
      </c>
      <c r="D19" s="147">
        <v>163228437.46934372</v>
      </c>
      <c r="E19" s="147">
        <v>163846781.63927683</v>
      </c>
      <c r="F19" s="147">
        <v>186340581.83168849</v>
      </c>
      <c r="G19" s="147">
        <v>202384963.26801407</v>
      </c>
      <c r="H19" s="147">
        <v>210096620.24237272</v>
      </c>
    </row>
    <row r="20" spans="1:8" x14ac:dyDescent="0.25">
      <c r="A20" s="24" t="s">
        <v>68</v>
      </c>
      <c r="B20" s="106" t="s">
        <v>78</v>
      </c>
      <c r="C20" s="147">
        <v>253892516.15400141</v>
      </c>
      <c r="D20" s="147">
        <v>261971788.69897032</v>
      </c>
      <c r="E20" s="147">
        <v>262235433.7688404</v>
      </c>
      <c r="F20" s="147">
        <v>302357328.91271478</v>
      </c>
      <c r="G20" s="147">
        <v>315085861.08881658</v>
      </c>
      <c r="H20" s="147">
        <v>324855076.10191202</v>
      </c>
    </row>
    <row r="21" spans="1:8" x14ac:dyDescent="0.25">
      <c r="A21" s="8" t="s">
        <v>60</v>
      </c>
      <c r="B21" s="148"/>
      <c r="C21" s="149">
        <v>1331487336.864126</v>
      </c>
      <c r="D21" s="149">
        <v>1454032494.4165764</v>
      </c>
      <c r="E21" s="149">
        <v>1293411050.2650738</v>
      </c>
      <c r="F21" s="149">
        <v>1426872547.9537597</v>
      </c>
      <c r="G21" s="149">
        <v>1521557631.9758096</v>
      </c>
      <c r="H21" s="149">
        <v>1515323034.7389097</v>
      </c>
    </row>
    <row r="22" spans="1:8" x14ac:dyDescent="0.25">
      <c r="A22" s="24" t="s">
        <v>60</v>
      </c>
      <c r="B22" s="106" t="s">
        <v>71</v>
      </c>
      <c r="C22" s="147">
        <v>330812442.54364163</v>
      </c>
      <c r="D22" s="147">
        <v>344729510.40873164</v>
      </c>
      <c r="E22" s="147">
        <v>297011959.828758</v>
      </c>
      <c r="F22" s="147">
        <v>321479326.84011608</v>
      </c>
      <c r="G22" s="147">
        <v>345520517.9484067</v>
      </c>
      <c r="H22" s="147">
        <v>357765157.23499811</v>
      </c>
    </row>
    <row r="23" spans="1:8" x14ac:dyDescent="0.25">
      <c r="A23" s="24" t="s">
        <v>60</v>
      </c>
      <c r="B23" s="106" t="s">
        <v>72</v>
      </c>
      <c r="C23" s="147">
        <v>297649867.44401824</v>
      </c>
      <c r="D23" s="147">
        <v>322097390.63113087</v>
      </c>
      <c r="E23" s="147">
        <v>286135812.32893109</v>
      </c>
      <c r="F23" s="147">
        <v>313850057.10204059</v>
      </c>
      <c r="G23" s="147">
        <v>340386329.93711859</v>
      </c>
      <c r="H23" s="147">
        <v>337711914.46760994</v>
      </c>
    </row>
    <row r="24" spans="1:8" x14ac:dyDescent="0.25">
      <c r="A24" s="24" t="s">
        <v>60</v>
      </c>
      <c r="B24" s="106" t="s">
        <v>73</v>
      </c>
      <c r="C24" s="147">
        <v>288278971.95875221</v>
      </c>
      <c r="D24" s="147">
        <v>335070275.41883469</v>
      </c>
      <c r="E24" s="147">
        <v>305189965.42881209</v>
      </c>
      <c r="F24" s="147">
        <v>347025293.50516427</v>
      </c>
      <c r="G24" s="147">
        <v>359630087.04812461</v>
      </c>
      <c r="H24" s="147">
        <v>330756425.97693068</v>
      </c>
    </row>
    <row r="25" spans="1:8" x14ac:dyDescent="0.25">
      <c r="A25" s="24" t="s">
        <v>60</v>
      </c>
      <c r="B25" s="106" t="s">
        <v>74</v>
      </c>
      <c r="C25" s="147">
        <v>29732489.629879154</v>
      </c>
      <c r="D25" s="147">
        <v>34940013.039835073</v>
      </c>
      <c r="E25" s="147">
        <v>30409269.609887127</v>
      </c>
      <c r="F25" s="147">
        <v>34706624.29194957</v>
      </c>
      <c r="G25" s="147">
        <v>37055271.01983007</v>
      </c>
      <c r="H25" s="147">
        <v>38898767.117332429</v>
      </c>
    </row>
    <row r="26" spans="1:8" x14ac:dyDescent="0.25">
      <c r="A26" s="24" t="s">
        <v>60</v>
      </c>
      <c r="B26" s="106" t="s">
        <v>75</v>
      </c>
      <c r="C26" s="147">
        <v>89154844.989655003</v>
      </c>
      <c r="D26" s="147">
        <v>95973177.249578848</v>
      </c>
      <c r="E26" s="147">
        <v>82822537.26965712</v>
      </c>
      <c r="F26" s="147">
        <v>89695430.659485757</v>
      </c>
      <c r="G26" s="147">
        <v>97600845.432756484</v>
      </c>
      <c r="H26" s="147">
        <v>104259079.94292438</v>
      </c>
    </row>
    <row r="27" spans="1:8" x14ac:dyDescent="0.25">
      <c r="A27" s="24" t="s">
        <v>60</v>
      </c>
      <c r="B27" s="106" t="s">
        <v>76</v>
      </c>
      <c r="C27" s="147">
        <v>131710506.66962202</v>
      </c>
      <c r="D27" s="147">
        <v>143286357.86938745</v>
      </c>
      <c r="E27" s="147">
        <v>125120994.49953416</v>
      </c>
      <c r="F27" s="147">
        <v>135231860.89033651</v>
      </c>
      <c r="G27" s="147">
        <v>148089956.55991423</v>
      </c>
      <c r="H27" s="147">
        <v>146744424.08540577</v>
      </c>
    </row>
    <row r="28" spans="1:8" x14ac:dyDescent="0.25">
      <c r="A28" s="24" t="s">
        <v>60</v>
      </c>
      <c r="B28" s="106" t="s">
        <v>77</v>
      </c>
      <c r="C28" s="147">
        <v>74225097.999719828</v>
      </c>
      <c r="D28" s="147">
        <v>81486109.90964365</v>
      </c>
      <c r="E28" s="147">
        <v>74716163.369697377</v>
      </c>
      <c r="F28" s="147">
        <v>84828901.417937025</v>
      </c>
      <c r="G28" s="147">
        <v>87317495.208855897</v>
      </c>
      <c r="H28" s="147">
        <v>90374474.964562371</v>
      </c>
    </row>
    <row r="29" spans="1:8" x14ac:dyDescent="0.25">
      <c r="A29" s="24" t="s">
        <v>60</v>
      </c>
      <c r="B29" s="106" t="s">
        <v>78</v>
      </c>
      <c r="C29" s="147">
        <v>89923115.629591525</v>
      </c>
      <c r="D29" s="147">
        <v>96449659.889584973</v>
      </c>
      <c r="E29" s="147">
        <v>92004347.929615006</v>
      </c>
      <c r="F29" s="147">
        <v>100055053.24678978</v>
      </c>
      <c r="G29" s="147">
        <v>105957128.81700028</v>
      </c>
      <c r="H29" s="147">
        <v>108812790.94551352</v>
      </c>
    </row>
    <row r="30" spans="1:8" x14ac:dyDescent="0.25">
      <c r="A30" s="8" t="s">
        <v>61</v>
      </c>
      <c r="B30" s="8"/>
      <c r="C30" s="9">
        <v>442971613.30806071</v>
      </c>
      <c r="D30" s="9">
        <v>593559325.76702642</v>
      </c>
      <c r="E30" s="9">
        <v>519082632.09787667</v>
      </c>
      <c r="F30" s="9">
        <v>615036312.36534286</v>
      </c>
      <c r="G30" s="9">
        <v>652422916.6762619</v>
      </c>
      <c r="H30" s="9">
        <v>681409257.3372376</v>
      </c>
    </row>
    <row r="31" spans="1:8" x14ac:dyDescent="0.25">
      <c r="A31" s="24" t="s">
        <v>61</v>
      </c>
      <c r="B31" s="106" t="s">
        <v>71</v>
      </c>
      <c r="C31" s="147">
        <v>106697279.90962373</v>
      </c>
      <c r="D31" s="147">
        <v>146999855.12904099</v>
      </c>
      <c r="E31" s="147">
        <v>130687617.9993798</v>
      </c>
      <c r="F31" s="147">
        <v>156008973.33294469</v>
      </c>
      <c r="G31" s="147">
        <v>166233377.87789947</v>
      </c>
      <c r="H31" s="147">
        <v>176313951.68067652</v>
      </c>
    </row>
    <row r="32" spans="1:8" x14ac:dyDescent="0.25">
      <c r="A32" s="24" t="s">
        <v>61</v>
      </c>
      <c r="B32" s="106" t="s">
        <v>72</v>
      </c>
      <c r="C32" s="147">
        <v>103081994.58964685</v>
      </c>
      <c r="D32" s="147">
        <v>142983373.2294381</v>
      </c>
      <c r="E32" s="147">
        <v>127580980.5895582</v>
      </c>
      <c r="F32" s="147">
        <v>153364342.45842588</v>
      </c>
      <c r="G32" s="147">
        <v>164040669.62928581</v>
      </c>
      <c r="H32" s="147">
        <v>165447282.29003456</v>
      </c>
    </row>
    <row r="33" spans="1:8" x14ac:dyDescent="0.25">
      <c r="A33" s="24" t="s">
        <v>61</v>
      </c>
      <c r="B33" s="106" t="s">
        <v>73</v>
      </c>
      <c r="C33" s="147">
        <v>63185969.899705321</v>
      </c>
      <c r="D33" s="147">
        <v>90203911.659654617</v>
      </c>
      <c r="E33" s="147">
        <v>75129601.539707422</v>
      </c>
      <c r="F33" s="147">
        <v>85715704.917801484</v>
      </c>
      <c r="G33" s="147">
        <v>90825944.25491944</v>
      </c>
      <c r="H33" s="147">
        <v>110114412.8361633</v>
      </c>
    </row>
    <row r="34" spans="1:8" x14ac:dyDescent="0.25">
      <c r="A34" s="24" t="s">
        <v>61</v>
      </c>
      <c r="B34" s="106" t="s">
        <v>74</v>
      </c>
      <c r="C34" s="147">
        <v>10103614.889948899</v>
      </c>
      <c r="D34" s="147">
        <v>14702003.919927334</v>
      </c>
      <c r="E34" s="147">
        <v>13303434.899949033</v>
      </c>
      <c r="F34" s="147">
        <v>14923632.434738284</v>
      </c>
      <c r="G34" s="147">
        <v>15973126.133772772</v>
      </c>
      <c r="H34" s="147">
        <v>16345143.299031388</v>
      </c>
    </row>
    <row r="35" spans="1:8" x14ac:dyDescent="0.25">
      <c r="A35" s="24" t="s">
        <v>61</v>
      </c>
      <c r="B35" s="106" t="s">
        <v>75</v>
      </c>
      <c r="C35" s="147">
        <v>41148193.479763098</v>
      </c>
      <c r="D35" s="147">
        <v>52087010.329681635</v>
      </c>
      <c r="E35" s="147">
        <v>43954634.679830499</v>
      </c>
      <c r="F35" s="147">
        <v>53759256.785276487</v>
      </c>
      <c r="G35" s="147">
        <v>56859000.79593081</v>
      </c>
      <c r="H35" s="147">
        <v>53956277.697743006</v>
      </c>
    </row>
    <row r="36" spans="1:8" x14ac:dyDescent="0.25">
      <c r="A36" s="24" t="s">
        <v>61</v>
      </c>
      <c r="B36" s="106" t="s">
        <v>76</v>
      </c>
      <c r="C36" s="147">
        <v>54506815.519685313</v>
      </c>
      <c r="D36" s="147">
        <v>69392086.459722638</v>
      </c>
      <c r="E36" s="147">
        <v>58035273.869778253</v>
      </c>
      <c r="F36" s="147">
        <v>68078606.043013945</v>
      </c>
      <c r="G36" s="147">
        <v>69887786.636873633</v>
      </c>
      <c r="H36" s="147">
        <v>68543878.426445812</v>
      </c>
    </row>
    <row r="37" spans="1:8" x14ac:dyDescent="0.25">
      <c r="A37" s="24" t="s">
        <v>61</v>
      </c>
      <c r="B37" s="106" t="s">
        <v>77</v>
      </c>
      <c r="C37" s="147">
        <v>25500764.619845957</v>
      </c>
      <c r="D37" s="147">
        <v>35636171.699784964</v>
      </c>
      <c r="E37" s="147">
        <v>29595598.339881655</v>
      </c>
      <c r="F37" s="147">
        <v>34209879.525403194</v>
      </c>
      <c r="G37" s="147">
        <v>35247975.856954485</v>
      </c>
      <c r="H37" s="147">
        <v>35726509.396670952</v>
      </c>
    </row>
    <row r="38" spans="1:8" x14ac:dyDescent="0.25">
      <c r="A38" s="24" t="s">
        <v>61</v>
      </c>
      <c r="B38" s="106" t="s">
        <v>78</v>
      </c>
      <c r="C38" s="147">
        <v>38746980.399808794</v>
      </c>
      <c r="D38" s="147">
        <v>41554913.339797698</v>
      </c>
      <c r="E38" s="147">
        <v>40795490.179805368</v>
      </c>
      <c r="F38" s="147">
        <v>48975916.867719963</v>
      </c>
      <c r="G38" s="147">
        <v>53355035.49022191</v>
      </c>
      <c r="H38" s="147">
        <v>54961801.710469849</v>
      </c>
    </row>
    <row r="39" spans="1:8" x14ac:dyDescent="0.25">
      <c r="A39" s="8" t="s">
        <v>62</v>
      </c>
      <c r="B39" s="8"/>
      <c r="C39" s="9">
        <v>139623661.75935978</v>
      </c>
      <c r="D39" s="9">
        <v>149398698.00928321</v>
      </c>
      <c r="E39" s="9">
        <v>138313051.60938475</v>
      </c>
      <c r="F39" s="9">
        <v>138051112.28583077</v>
      </c>
      <c r="G39" s="9">
        <v>139141326.16008881</v>
      </c>
      <c r="H39" s="9">
        <v>150546596.09346837</v>
      </c>
    </row>
    <row r="40" spans="1:8" x14ac:dyDescent="0.25">
      <c r="A40" s="24" t="s">
        <v>62</v>
      </c>
      <c r="B40" s="106" t="s">
        <v>71</v>
      </c>
      <c r="C40" s="147">
        <v>26318459.05989565</v>
      </c>
      <c r="D40" s="147">
        <v>28899506.059824504</v>
      </c>
      <c r="E40" s="147">
        <v>26300620.569871392</v>
      </c>
      <c r="F40" s="147">
        <v>27361554.794395119</v>
      </c>
      <c r="G40" s="147">
        <v>28043626.414119057</v>
      </c>
      <c r="H40" s="147">
        <v>29399838.617764212</v>
      </c>
    </row>
    <row r="41" spans="1:8" x14ac:dyDescent="0.25">
      <c r="A41" s="24" t="s">
        <v>62</v>
      </c>
      <c r="B41" s="106" t="s">
        <v>72</v>
      </c>
      <c r="C41" s="147">
        <v>27515511.009895474</v>
      </c>
      <c r="D41" s="147">
        <v>29025973.899891943</v>
      </c>
      <c r="E41" s="147">
        <v>25859951.809899341</v>
      </c>
      <c r="F41" s="147">
        <v>27887157.419026662</v>
      </c>
      <c r="G41" s="147">
        <v>28424171.682697698</v>
      </c>
      <c r="H41" s="147">
        <v>30944527.069923513</v>
      </c>
    </row>
    <row r="42" spans="1:8" x14ac:dyDescent="0.25">
      <c r="A42" s="24" t="s">
        <v>62</v>
      </c>
      <c r="B42" s="106" t="s">
        <v>73</v>
      </c>
      <c r="C42" s="147">
        <v>37108516.669816852</v>
      </c>
      <c r="D42" s="147">
        <v>38993615.169827074</v>
      </c>
      <c r="E42" s="147">
        <v>36373418.819828004</v>
      </c>
      <c r="F42" s="147">
        <v>39705538.704741187</v>
      </c>
      <c r="G42" s="147">
        <v>40009827.153919458</v>
      </c>
      <c r="H42" s="147">
        <v>45219009.66543112</v>
      </c>
    </row>
    <row r="43" spans="1:8" x14ac:dyDescent="0.25">
      <c r="A43" s="24" t="s">
        <v>62</v>
      </c>
      <c r="B43" s="106" t="s">
        <v>74</v>
      </c>
      <c r="C43" s="147">
        <v>2917418.149985271</v>
      </c>
      <c r="D43" s="147">
        <v>3729386.0499823312</v>
      </c>
      <c r="E43" s="147">
        <v>2811875.3999879714</v>
      </c>
      <c r="F43" s="147">
        <v>2996880.586240585</v>
      </c>
      <c r="G43" s="147">
        <v>3188397.6595135047</v>
      </c>
      <c r="H43" s="147">
        <v>3430650.3152309512</v>
      </c>
    </row>
    <row r="44" spans="1:8" x14ac:dyDescent="0.25">
      <c r="A44" s="24" t="s">
        <v>62</v>
      </c>
      <c r="B44" s="106" t="s">
        <v>75</v>
      </c>
      <c r="C44" s="147">
        <v>8268031.9699548604</v>
      </c>
      <c r="D44" s="147">
        <v>9277550.9299461525</v>
      </c>
      <c r="E44" s="147">
        <v>8547560.3599653952</v>
      </c>
      <c r="F44" s="147">
        <v>8318954.2306218911</v>
      </c>
      <c r="G44" s="147">
        <v>8353536.551949325</v>
      </c>
      <c r="H44" s="147">
        <v>9367830.4975241832</v>
      </c>
    </row>
    <row r="45" spans="1:8" x14ac:dyDescent="0.25">
      <c r="A45" s="24" t="s">
        <v>62</v>
      </c>
      <c r="B45" s="106" t="s">
        <v>76</v>
      </c>
      <c r="C45" s="147">
        <v>13913566.91992788</v>
      </c>
      <c r="D45" s="147">
        <v>15211623.599930372</v>
      </c>
      <c r="E45" s="147">
        <v>15411145.119937601</v>
      </c>
      <c r="F45" s="147">
        <v>13287032.274208341</v>
      </c>
      <c r="G45" s="147">
        <v>13281478.513517871</v>
      </c>
      <c r="H45" s="147">
        <v>13916075.491991492</v>
      </c>
    </row>
    <row r="46" spans="1:8" x14ac:dyDescent="0.25">
      <c r="A46" s="24" t="s">
        <v>62</v>
      </c>
      <c r="B46" s="106" t="s">
        <v>77</v>
      </c>
      <c r="C46" s="147">
        <v>9053639.6499512158</v>
      </c>
      <c r="D46" s="147">
        <v>10097105.289943051</v>
      </c>
      <c r="E46" s="147">
        <v>8784648.6599615496</v>
      </c>
      <c r="F46" s="147">
        <v>8895396.3499960657</v>
      </c>
      <c r="G46" s="147">
        <v>9067933.8522396889</v>
      </c>
      <c r="H46" s="147">
        <v>9147284.004072519</v>
      </c>
    </row>
    <row r="47" spans="1:8" x14ac:dyDescent="0.25">
      <c r="A47" s="24" t="s">
        <v>62</v>
      </c>
      <c r="B47" s="106" t="s">
        <v>78</v>
      </c>
      <c r="C47" s="147">
        <v>14528518.329935802</v>
      </c>
      <c r="D47" s="147">
        <v>14163937.009932689</v>
      </c>
      <c r="E47" s="147">
        <v>14223830.869936813</v>
      </c>
      <c r="F47" s="147">
        <v>9598597.9266038872</v>
      </c>
      <c r="G47" s="147">
        <v>8772354.3321804572</v>
      </c>
      <c r="H47" s="147">
        <v>9121380.4315290563</v>
      </c>
    </row>
    <row r="48" spans="1:8" x14ac:dyDescent="0.25">
      <c r="A48" s="8" t="s">
        <v>69</v>
      </c>
      <c r="B48" s="8"/>
      <c r="C48" s="9">
        <v>1167164.6499939295</v>
      </c>
      <c r="D48" s="9">
        <v>1454205.1899936388</v>
      </c>
      <c r="E48" s="9">
        <v>2263585.5999878878</v>
      </c>
      <c r="F48" s="9">
        <v>5794134.0048954599</v>
      </c>
      <c r="G48" s="9">
        <v>6698514.3423732203</v>
      </c>
      <c r="H48" s="9">
        <v>4890180.9343704004</v>
      </c>
    </row>
    <row r="49" spans="1:8" x14ac:dyDescent="0.25">
      <c r="A49" s="24" t="s">
        <v>69</v>
      </c>
      <c r="B49" s="106" t="s">
        <v>71</v>
      </c>
      <c r="C49" s="147">
        <v>195475.74999897688</v>
      </c>
      <c r="D49" s="147">
        <v>219109.81999906927</v>
      </c>
      <c r="E49" s="147">
        <v>334972.20999825647</v>
      </c>
      <c r="F49" s="147">
        <v>953205.88415446482</v>
      </c>
      <c r="G49" s="147">
        <v>1150211.4572000848</v>
      </c>
      <c r="H49" s="147">
        <v>959352.98116304667</v>
      </c>
    </row>
    <row r="50" spans="1:8" x14ac:dyDescent="0.25">
      <c r="A50" s="24" t="s">
        <v>69</v>
      </c>
      <c r="B50" s="106" t="s">
        <v>72</v>
      </c>
      <c r="C50" s="147">
        <v>242171.92999878159</v>
      </c>
      <c r="D50" s="147">
        <v>371612.74999843288</v>
      </c>
      <c r="E50" s="147">
        <v>596035.74999681348</v>
      </c>
      <c r="F50" s="147">
        <v>1327886.417567529</v>
      </c>
      <c r="G50" s="147">
        <v>1665835.1054315369</v>
      </c>
      <c r="H50" s="147">
        <v>1386295.3196377638</v>
      </c>
    </row>
    <row r="51" spans="1:8" x14ac:dyDescent="0.25">
      <c r="A51" s="24" t="s">
        <v>69</v>
      </c>
      <c r="B51" s="106" t="s">
        <v>73</v>
      </c>
      <c r="C51" s="147">
        <v>115054.69999939998</v>
      </c>
      <c r="D51" s="147">
        <v>126163.89999944724</v>
      </c>
      <c r="E51" s="147">
        <v>180350.45999890997</v>
      </c>
      <c r="F51" s="147">
        <v>458927.66421666945</v>
      </c>
      <c r="G51" s="147">
        <v>565426.36137660849</v>
      </c>
      <c r="H51" s="147">
        <v>525339.62363476004</v>
      </c>
    </row>
    <row r="52" spans="1:8" x14ac:dyDescent="0.25">
      <c r="A52" s="24" t="s">
        <v>69</v>
      </c>
      <c r="B52" s="106" t="s">
        <v>74</v>
      </c>
      <c r="C52" s="147">
        <v>65681.619999680232</v>
      </c>
      <c r="D52" s="147">
        <v>61831.399999718189</v>
      </c>
      <c r="E52" s="147">
        <v>88519.289999550951</v>
      </c>
      <c r="F52" s="147">
        <v>171023.07345410113</v>
      </c>
      <c r="G52" s="147">
        <v>208773.28161891189</v>
      </c>
      <c r="H52" s="147">
        <v>156396.2149994465</v>
      </c>
    </row>
    <row r="53" spans="1:8" x14ac:dyDescent="0.25">
      <c r="A53" s="24" t="s">
        <v>69</v>
      </c>
      <c r="B53" s="106" t="s">
        <v>75</v>
      </c>
      <c r="C53" s="147">
        <v>158389.14999921239</v>
      </c>
      <c r="D53" s="147">
        <v>242463.75999899712</v>
      </c>
      <c r="E53" s="147">
        <v>326937.09999839595</v>
      </c>
      <c r="F53" s="147">
        <v>863419.45176447695</v>
      </c>
      <c r="G53" s="147">
        <v>970215.44092605123</v>
      </c>
      <c r="H53" s="147">
        <v>628088.0016643859</v>
      </c>
    </row>
    <row r="54" spans="1:8" x14ac:dyDescent="0.25">
      <c r="A54" s="24" t="s">
        <v>69</v>
      </c>
      <c r="B54" s="106" t="s">
        <v>76</v>
      </c>
      <c r="C54" s="147">
        <v>138386.29999928779</v>
      </c>
      <c r="D54" s="147">
        <v>206201.05999901777</v>
      </c>
      <c r="E54" s="147">
        <v>303824.42999836808</v>
      </c>
      <c r="F54" s="147">
        <v>913332.8909618936</v>
      </c>
      <c r="G54" s="147">
        <v>930059.43334029219</v>
      </c>
      <c r="H54" s="147">
        <v>556064.07977083838</v>
      </c>
    </row>
    <row r="55" spans="1:8" x14ac:dyDescent="0.25">
      <c r="A55" s="24" t="s">
        <v>69</v>
      </c>
      <c r="B55" s="106" t="s">
        <v>77</v>
      </c>
      <c r="C55" s="147">
        <v>136769.87999926551</v>
      </c>
      <c r="D55" s="147">
        <v>117504.3199995272</v>
      </c>
      <c r="E55" s="147">
        <v>208245.15999891388</v>
      </c>
      <c r="F55" s="147">
        <v>460511.93214702513</v>
      </c>
      <c r="G55" s="147">
        <v>572592.05575675587</v>
      </c>
      <c r="H55" s="147">
        <v>351206.75333207654</v>
      </c>
    </row>
    <row r="56" spans="1:8" x14ac:dyDescent="0.25">
      <c r="A56" s="24" t="s">
        <v>69</v>
      </c>
      <c r="B56" s="106" t="s">
        <v>78</v>
      </c>
      <c r="C56" s="147">
        <v>115235.3199993232</v>
      </c>
      <c r="D56" s="147">
        <v>109318.1799994318</v>
      </c>
      <c r="E56" s="147">
        <v>224701.19999868903</v>
      </c>
      <c r="F56" s="147">
        <v>645826.69062940869</v>
      </c>
      <c r="G56" s="147">
        <v>635401.20671749185</v>
      </c>
      <c r="H56" s="147">
        <v>327437.96016552992</v>
      </c>
    </row>
    <row r="57" spans="1:8" x14ac:dyDescent="0.25">
      <c r="A57" s="8" t="s">
        <v>63</v>
      </c>
      <c r="B57" s="8" t="s">
        <v>0</v>
      </c>
      <c r="C57" s="9">
        <v>129602471.38950583</v>
      </c>
      <c r="D57" s="9">
        <v>122582911.28953397</v>
      </c>
      <c r="E57" s="9">
        <v>120097687.10958938</v>
      </c>
      <c r="F57" s="9">
        <v>136021582.55662489</v>
      </c>
      <c r="G57" s="9">
        <v>152680375.83365548</v>
      </c>
      <c r="H57" s="9">
        <v>168376406.29917347</v>
      </c>
    </row>
    <row r="58" spans="1:8" x14ac:dyDescent="0.25">
      <c r="A58" s="24" t="s">
        <v>63</v>
      </c>
      <c r="B58" s="106" t="s">
        <v>71</v>
      </c>
      <c r="C58" s="147">
        <v>34419264.109865293</v>
      </c>
      <c r="D58" s="147">
        <v>29401996.54988635</v>
      </c>
      <c r="E58" s="147">
        <v>27028037.399911407</v>
      </c>
      <c r="F58" s="147">
        <v>32823459.926408678</v>
      </c>
      <c r="G58" s="147">
        <v>42432721.38695579</v>
      </c>
      <c r="H58" s="147">
        <v>47005595.854939878</v>
      </c>
    </row>
    <row r="59" spans="1:8" x14ac:dyDescent="0.25">
      <c r="A59" s="24" t="s">
        <v>63</v>
      </c>
      <c r="B59" s="106" t="s">
        <v>72</v>
      </c>
      <c r="C59" s="147">
        <v>27022258.864898626</v>
      </c>
      <c r="D59" s="147">
        <v>27045728.449904673</v>
      </c>
      <c r="E59" s="147">
        <v>27061194.909907807</v>
      </c>
      <c r="F59" s="147">
        <v>28395987.666393351</v>
      </c>
      <c r="G59" s="147">
        <v>30126567.457659148</v>
      </c>
      <c r="H59" s="147">
        <v>30654153.245432328</v>
      </c>
    </row>
    <row r="60" spans="1:8" x14ac:dyDescent="0.25">
      <c r="A60" s="24" t="s">
        <v>63</v>
      </c>
      <c r="B60" s="106" t="s">
        <v>73</v>
      </c>
      <c r="C60" s="147">
        <v>18792722.619930238</v>
      </c>
      <c r="D60" s="147">
        <v>17409118.679934479</v>
      </c>
      <c r="E60" s="147">
        <v>18202836.579945985</v>
      </c>
      <c r="F60" s="147">
        <v>21220631.803077128</v>
      </c>
      <c r="G60" s="147">
        <v>21920007.663165495</v>
      </c>
      <c r="H60" s="147">
        <v>24388718.225729402</v>
      </c>
    </row>
    <row r="61" spans="1:8" x14ac:dyDescent="0.25">
      <c r="A61" s="24" t="s">
        <v>63</v>
      </c>
      <c r="B61" s="106" t="s">
        <v>74</v>
      </c>
      <c r="C61" s="147">
        <v>3317369.7999870633</v>
      </c>
      <c r="D61" s="147">
        <v>3925503.0999841401</v>
      </c>
      <c r="E61" s="147">
        <v>3590676.5799917034</v>
      </c>
      <c r="F61" s="147">
        <v>3259188.0499916649</v>
      </c>
      <c r="G61" s="147">
        <v>2213392.4899951424</v>
      </c>
      <c r="H61" s="147">
        <v>2322249.976273546</v>
      </c>
    </row>
    <row r="62" spans="1:8" x14ac:dyDescent="0.25">
      <c r="A62" s="24" t="s">
        <v>63</v>
      </c>
      <c r="B62" s="106" t="s">
        <v>75</v>
      </c>
      <c r="C62" s="147">
        <v>7146752.839972469</v>
      </c>
      <c r="D62" s="147">
        <v>6032419.5899761487</v>
      </c>
      <c r="E62" s="147">
        <v>6143319.1199761899</v>
      </c>
      <c r="F62" s="147">
        <v>7784895.7869936256</v>
      </c>
      <c r="G62" s="147">
        <v>8645863.7483732607</v>
      </c>
      <c r="H62" s="147">
        <v>10444653.507489337</v>
      </c>
    </row>
    <row r="63" spans="1:8" x14ac:dyDescent="0.25">
      <c r="A63" s="24" t="s">
        <v>63</v>
      </c>
      <c r="B63" s="106" t="s">
        <v>76</v>
      </c>
      <c r="C63" s="147">
        <v>20727898.729922831</v>
      </c>
      <c r="D63" s="147">
        <v>20276573.799922369</v>
      </c>
      <c r="E63" s="147">
        <v>19794224.049929563</v>
      </c>
      <c r="F63" s="147">
        <v>22134856.996683653</v>
      </c>
      <c r="G63" s="147">
        <v>22480723.200281505</v>
      </c>
      <c r="H63" s="147">
        <v>23721607.042598687</v>
      </c>
    </row>
    <row r="64" spans="1:8" x14ac:dyDescent="0.25">
      <c r="A64" s="24" t="s">
        <v>63</v>
      </c>
      <c r="B64" s="106" t="s">
        <v>77</v>
      </c>
      <c r="C64" s="147">
        <v>7948418.6799679808</v>
      </c>
      <c r="D64" s="147">
        <v>6681891.4299745308</v>
      </c>
      <c r="E64" s="147">
        <v>6046637.8599782949</v>
      </c>
      <c r="F64" s="147">
        <v>7072194.5388900973</v>
      </c>
      <c r="G64" s="147">
        <v>10154399.433088584</v>
      </c>
      <c r="H64" s="147">
        <v>14299210.753751803</v>
      </c>
    </row>
    <row r="65" spans="1:8" x14ac:dyDescent="0.25">
      <c r="A65" s="24" t="s">
        <v>63</v>
      </c>
      <c r="B65" s="106" t="s">
        <v>78</v>
      </c>
      <c r="C65" s="147">
        <v>10227785.744959628</v>
      </c>
      <c r="D65" s="147">
        <v>11809679.689953879</v>
      </c>
      <c r="E65" s="147">
        <v>12230760.60995413</v>
      </c>
      <c r="F65" s="147">
        <v>13330367.788185159</v>
      </c>
      <c r="G65" s="147">
        <v>14706700.454154003</v>
      </c>
      <c r="H65" s="147">
        <v>15540217.692955732</v>
      </c>
    </row>
    <row r="66" spans="1:8" x14ac:dyDescent="0.25">
      <c r="A66" s="8" t="s">
        <v>70</v>
      </c>
      <c r="B66" s="8" t="s">
        <v>0</v>
      </c>
      <c r="C66" s="9">
        <v>18182337.09992972</v>
      </c>
      <c r="D66" s="9">
        <v>18086290.519928452</v>
      </c>
      <c r="E66" s="9">
        <v>16559134.6099289</v>
      </c>
      <c r="F66" s="9">
        <v>97443232.489856243</v>
      </c>
      <c r="G66" s="9">
        <v>101448501.67768762</v>
      </c>
      <c r="H66" s="9">
        <v>104052878.20733874</v>
      </c>
    </row>
    <row r="67" spans="1:8" x14ac:dyDescent="0.25">
      <c r="A67" s="24" t="s">
        <v>70</v>
      </c>
      <c r="B67" s="106" t="s">
        <v>71</v>
      </c>
      <c r="C67" s="147">
        <v>3686168.9599853102</v>
      </c>
      <c r="D67" s="147">
        <v>3695449.4099853327</v>
      </c>
      <c r="E67" s="147">
        <v>3501755.6599852289</v>
      </c>
      <c r="F67" s="147">
        <v>18386149.979984935</v>
      </c>
      <c r="G67" s="147">
        <v>18699185.439982913</v>
      </c>
      <c r="H67" s="147">
        <v>19208611.304983996</v>
      </c>
    </row>
    <row r="68" spans="1:8" x14ac:dyDescent="0.25">
      <c r="A68" s="24" t="s">
        <v>70</v>
      </c>
      <c r="B68" s="106" t="s">
        <v>72</v>
      </c>
      <c r="C68" s="147">
        <v>3256833.4599872832</v>
      </c>
      <c r="D68" s="147">
        <v>3251450.1099863886</v>
      </c>
      <c r="E68" s="147">
        <v>3127418.0699859476</v>
      </c>
      <c r="F68" s="147">
        <v>16231840.949984372</v>
      </c>
      <c r="G68" s="147">
        <v>17196132.509983629</v>
      </c>
      <c r="H68" s="147">
        <v>18026657.944982879</v>
      </c>
    </row>
    <row r="69" spans="1:8" x14ac:dyDescent="0.25">
      <c r="A69" s="24" t="s">
        <v>70</v>
      </c>
      <c r="B69" s="106" t="s">
        <v>73</v>
      </c>
      <c r="C69" s="147">
        <v>1616588.7999935867</v>
      </c>
      <c r="D69" s="147">
        <v>1826032.3999928129</v>
      </c>
      <c r="E69" s="147">
        <v>1632079.8799928282</v>
      </c>
      <c r="F69" s="147">
        <v>10301437.899990425</v>
      </c>
      <c r="G69" s="147">
        <v>10728699.774989182</v>
      </c>
      <c r="H69" s="147">
        <v>11107841.384989306</v>
      </c>
    </row>
    <row r="70" spans="1:8" x14ac:dyDescent="0.25">
      <c r="A70" s="24" t="s">
        <v>70</v>
      </c>
      <c r="B70" s="106" t="s">
        <v>74</v>
      </c>
      <c r="C70" s="147">
        <v>665399.69999723416</v>
      </c>
      <c r="D70" s="147">
        <v>636685.71999712405</v>
      </c>
      <c r="E70" s="147">
        <v>583820.99999751779</v>
      </c>
      <c r="F70" s="147">
        <v>3185856.4599968819</v>
      </c>
      <c r="G70" s="147">
        <v>3335536.8199963276</v>
      </c>
      <c r="H70" s="147">
        <v>3312668.469996769</v>
      </c>
    </row>
    <row r="71" spans="1:8" x14ac:dyDescent="0.25">
      <c r="A71" s="24" t="s">
        <v>70</v>
      </c>
      <c r="B71" s="106" t="s">
        <v>75</v>
      </c>
      <c r="C71" s="147">
        <v>2216075.8899917225</v>
      </c>
      <c r="D71" s="147">
        <v>2167479.4599919277</v>
      </c>
      <c r="E71" s="147">
        <v>1800842.9099920506</v>
      </c>
      <c r="F71" s="147">
        <v>12797835.01999134</v>
      </c>
      <c r="G71" s="147">
        <v>13227509.122846344</v>
      </c>
      <c r="H71" s="147">
        <v>13381384.914990565</v>
      </c>
    </row>
    <row r="72" spans="1:8" x14ac:dyDescent="0.25">
      <c r="A72" s="24" t="s">
        <v>70</v>
      </c>
      <c r="B72" s="106" t="s">
        <v>76</v>
      </c>
      <c r="C72" s="147">
        <v>2560295.019990358</v>
      </c>
      <c r="D72" s="147">
        <v>2438105.6899907542</v>
      </c>
      <c r="E72" s="147">
        <v>2292288.5099905799</v>
      </c>
      <c r="F72" s="147">
        <v>13659412.809989585</v>
      </c>
      <c r="G72" s="147">
        <v>14300299.899988856</v>
      </c>
      <c r="H72" s="147">
        <v>14675837.062489964</v>
      </c>
    </row>
    <row r="73" spans="1:8" x14ac:dyDescent="0.25">
      <c r="A73" s="24" t="s">
        <v>70</v>
      </c>
      <c r="B73" s="106" t="s">
        <v>77</v>
      </c>
      <c r="C73" s="147">
        <v>1569369.2999937979</v>
      </c>
      <c r="D73" s="147">
        <v>1546308.9799937871</v>
      </c>
      <c r="E73" s="147">
        <v>1442813.2799936859</v>
      </c>
      <c r="F73" s="147">
        <v>8070564.5899924403</v>
      </c>
      <c r="G73" s="147">
        <v>8652938.7799909115</v>
      </c>
      <c r="H73" s="147">
        <v>8748087.4299921282</v>
      </c>
    </row>
    <row r="74" spans="1:8" x14ac:dyDescent="0.25">
      <c r="A74" s="24" t="s">
        <v>70</v>
      </c>
      <c r="B74" s="106" t="s">
        <v>78</v>
      </c>
      <c r="C74" s="147">
        <v>2611605.9699902455</v>
      </c>
      <c r="D74" s="147">
        <v>2524778.7499903678</v>
      </c>
      <c r="E74" s="147">
        <v>2178115.2999910126</v>
      </c>
      <c r="F74" s="147">
        <v>14810134.779991098</v>
      </c>
      <c r="G74" s="147">
        <v>15308199.329990257</v>
      </c>
      <c r="H74" s="147">
        <v>15591789.694990998</v>
      </c>
    </row>
    <row r="75" spans="1:8" x14ac:dyDescent="0.25">
      <c r="A75" s="8" t="s">
        <v>64</v>
      </c>
      <c r="B75" s="8" t="s">
        <v>0</v>
      </c>
      <c r="C75" s="9">
        <v>118064591.21950202</v>
      </c>
      <c r="D75" s="9">
        <v>126024282.40947716</v>
      </c>
      <c r="E75" s="9">
        <v>121797275.92957871</v>
      </c>
      <c r="F75" s="9">
        <v>141950485.62928039</v>
      </c>
      <c r="G75" s="9">
        <v>147381793.05508357</v>
      </c>
      <c r="H75" s="9">
        <v>141877912.54699901</v>
      </c>
    </row>
    <row r="76" spans="1:8" x14ac:dyDescent="0.25">
      <c r="A76" s="24" t="s">
        <v>64</v>
      </c>
      <c r="B76" s="106" t="s">
        <v>71</v>
      </c>
      <c r="C76" s="147">
        <v>25479997.999903038</v>
      </c>
      <c r="D76" s="147">
        <v>26999500.969892394</v>
      </c>
      <c r="E76" s="147">
        <v>23644546.839913338</v>
      </c>
      <c r="F76" s="147">
        <v>27943687.629858281</v>
      </c>
      <c r="G76" s="147">
        <v>27881350.729882296</v>
      </c>
      <c r="H76" s="147">
        <v>27527621.312401604</v>
      </c>
    </row>
    <row r="77" spans="1:8" x14ac:dyDescent="0.25">
      <c r="A77" s="24" t="s">
        <v>64</v>
      </c>
      <c r="B77" s="106" t="s">
        <v>72</v>
      </c>
      <c r="C77" s="147">
        <v>23368469.759910621</v>
      </c>
      <c r="D77" s="147">
        <v>23286888.799905606</v>
      </c>
      <c r="E77" s="147">
        <v>21674011.389920127</v>
      </c>
      <c r="F77" s="147">
        <v>25145397.319873687</v>
      </c>
      <c r="G77" s="147">
        <v>27032875.656552143</v>
      </c>
      <c r="H77" s="147">
        <v>24260056.109914511</v>
      </c>
    </row>
    <row r="78" spans="1:8" x14ac:dyDescent="0.25">
      <c r="A78" s="24" t="s">
        <v>64</v>
      </c>
      <c r="B78" s="106" t="s">
        <v>73</v>
      </c>
      <c r="C78" s="147">
        <v>32030977.049868777</v>
      </c>
      <c r="D78" s="147">
        <v>36036522.949852526</v>
      </c>
      <c r="E78" s="147">
        <v>38415265.379864775</v>
      </c>
      <c r="F78" s="147">
        <v>46815291.239769474</v>
      </c>
      <c r="G78" s="147">
        <v>50869024.453095555</v>
      </c>
      <c r="H78" s="147">
        <v>50624775.242323913</v>
      </c>
    </row>
    <row r="79" spans="1:8" x14ac:dyDescent="0.25">
      <c r="A79" s="24" t="s">
        <v>64</v>
      </c>
      <c r="B79" s="106" t="s">
        <v>74</v>
      </c>
      <c r="C79" s="147">
        <v>2558088.9399895379</v>
      </c>
      <c r="D79" s="147">
        <v>2492623.659989472</v>
      </c>
      <c r="E79" s="147">
        <v>2620606.9799901098</v>
      </c>
      <c r="F79" s="147">
        <v>3265109.4099826911</v>
      </c>
      <c r="G79" s="147">
        <v>2904825.4999881238</v>
      </c>
      <c r="H79" s="147">
        <v>2846275.3249905496</v>
      </c>
    </row>
    <row r="80" spans="1:8" x14ac:dyDescent="0.25">
      <c r="A80" s="24" t="s">
        <v>64</v>
      </c>
      <c r="B80" s="106" t="s">
        <v>75</v>
      </c>
      <c r="C80" s="147">
        <v>6435836.4299741397</v>
      </c>
      <c r="D80" s="147">
        <v>6991057.0999712786</v>
      </c>
      <c r="E80" s="147">
        <v>6346454.3999749376</v>
      </c>
      <c r="F80" s="147">
        <v>7106574.5499626752</v>
      </c>
      <c r="G80" s="147">
        <v>7336848.8299686527</v>
      </c>
      <c r="H80" s="147">
        <v>6647674.2549763434</v>
      </c>
    </row>
    <row r="81" spans="1:8" x14ac:dyDescent="0.25">
      <c r="A81" s="24" t="s">
        <v>64</v>
      </c>
      <c r="B81" s="106" t="s">
        <v>76</v>
      </c>
      <c r="C81" s="147">
        <v>10388403.759959413</v>
      </c>
      <c r="D81" s="147">
        <v>11502207.149952728</v>
      </c>
      <c r="E81" s="147">
        <v>10170766.739963194</v>
      </c>
      <c r="F81" s="147">
        <v>11871207.719942097</v>
      </c>
      <c r="G81" s="147">
        <v>11918177.965664553</v>
      </c>
      <c r="H81" s="147">
        <v>11241456.684961872</v>
      </c>
    </row>
    <row r="82" spans="1:8" x14ac:dyDescent="0.25">
      <c r="A82" s="24" t="s">
        <v>64</v>
      </c>
      <c r="B82" s="106" t="s">
        <v>77</v>
      </c>
      <c r="C82" s="147">
        <v>7285093.2499700692</v>
      </c>
      <c r="D82" s="147">
        <v>8188114.3699660543</v>
      </c>
      <c r="E82" s="147">
        <v>8826662.4799638093</v>
      </c>
      <c r="F82" s="147">
        <v>9859953.2599509358</v>
      </c>
      <c r="G82" s="147">
        <v>9943857.6499567255</v>
      </c>
      <c r="H82" s="147">
        <v>9678029.2499663588</v>
      </c>
    </row>
    <row r="83" spans="1:8" x14ac:dyDescent="0.25">
      <c r="A83" s="24" t="s">
        <v>64</v>
      </c>
      <c r="B83" s="106" t="s">
        <v>78</v>
      </c>
      <c r="C83" s="147">
        <v>10517724.029952385</v>
      </c>
      <c r="D83" s="147">
        <v>10527367.409950782</v>
      </c>
      <c r="E83" s="147">
        <v>10098961.719954951</v>
      </c>
      <c r="F83" s="147">
        <v>9943264.4999510013</v>
      </c>
      <c r="G83" s="147">
        <v>9494832.2699613757</v>
      </c>
      <c r="H83" s="147">
        <v>9052024.3674701843</v>
      </c>
    </row>
    <row r="84" spans="1:8" x14ac:dyDescent="0.25">
      <c r="A84" s="8" t="s">
        <v>65</v>
      </c>
      <c r="B84" s="8" t="s">
        <v>0</v>
      </c>
      <c r="C84" s="9">
        <v>12582733.399906484</v>
      </c>
      <c r="D84" s="9">
        <v>15975595.91995254</v>
      </c>
      <c r="E84" s="9">
        <v>14575943.409899296</v>
      </c>
      <c r="F84" s="9">
        <v>19094922.589872286</v>
      </c>
      <c r="G84" s="9">
        <v>16643668.564234821</v>
      </c>
      <c r="H84" s="9">
        <v>4411457.6999650653</v>
      </c>
    </row>
    <row r="85" spans="1:8" x14ac:dyDescent="0.25">
      <c r="A85" s="24" t="s">
        <v>65</v>
      </c>
      <c r="B85" s="106" t="s">
        <v>71</v>
      </c>
      <c r="C85" s="147">
        <v>2733760.9199793288</v>
      </c>
      <c r="D85" s="147">
        <v>3319775.5299901962</v>
      </c>
      <c r="E85" s="147">
        <v>2850846.439979841</v>
      </c>
      <c r="F85" s="147">
        <v>3444050.2299768697</v>
      </c>
      <c r="G85" s="147">
        <v>3022622.4999909098</v>
      </c>
      <c r="H85" s="147">
        <v>818582.32249330229</v>
      </c>
    </row>
    <row r="86" spans="1:8" x14ac:dyDescent="0.25">
      <c r="A86" s="24" t="s">
        <v>65</v>
      </c>
      <c r="B86" s="106" t="s">
        <v>72</v>
      </c>
      <c r="C86" s="147">
        <v>3094836.6699761287</v>
      </c>
      <c r="D86" s="147">
        <v>4018027.6599886776</v>
      </c>
      <c r="E86" s="147">
        <v>3178168.869977314</v>
      </c>
      <c r="F86" s="147">
        <v>3812344.2399743847</v>
      </c>
      <c r="G86" s="147">
        <v>3549326.7433226323</v>
      </c>
      <c r="H86" s="147">
        <v>921887.67749266222</v>
      </c>
    </row>
    <row r="87" spans="1:8" x14ac:dyDescent="0.25">
      <c r="A87" s="24" t="s">
        <v>65</v>
      </c>
      <c r="B87" s="106" t="s">
        <v>73</v>
      </c>
      <c r="C87" s="147">
        <v>2973561.149977217</v>
      </c>
      <c r="D87" s="147">
        <v>4011642.3899884392</v>
      </c>
      <c r="E87" s="147">
        <v>4340411.2399695907</v>
      </c>
      <c r="F87" s="147">
        <v>6549075.2999564148</v>
      </c>
      <c r="G87" s="147">
        <v>5559877.1666493937</v>
      </c>
      <c r="H87" s="147">
        <v>1542068.6174878848</v>
      </c>
    </row>
    <row r="88" spans="1:8" x14ac:dyDescent="0.25">
      <c r="A88" s="24" t="s">
        <v>65</v>
      </c>
      <c r="B88" s="106" t="s">
        <v>74</v>
      </c>
      <c r="C88" s="147">
        <v>314723.45999760437</v>
      </c>
      <c r="D88" s="147">
        <v>362968.25999889529</v>
      </c>
      <c r="E88" s="147">
        <v>329958.24999766349</v>
      </c>
      <c r="F88" s="147">
        <v>347452.81999766169</v>
      </c>
      <c r="G88" s="147">
        <v>252948.65999923431</v>
      </c>
      <c r="H88" s="147">
        <v>54757.899999542817</v>
      </c>
    </row>
    <row r="89" spans="1:8" x14ac:dyDescent="0.25">
      <c r="A89" s="24" t="s">
        <v>65</v>
      </c>
      <c r="B89" s="106" t="s">
        <v>75</v>
      </c>
      <c r="C89" s="147">
        <v>679840.7199947905</v>
      </c>
      <c r="D89" s="147">
        <v>746235.00999784563</v>
      </c>
      <c r="E89" s="147">
        <v>732954.53999495856</v>
      </c>
      <c r="F89" s="147">
        <v>824416.40999441023</v>
      </c>
      <c r="G89" s="147">
        <v>883373.90999745612</v>
      </c>
      <c r="H89" s="147">
        <v>201080.70999841872</v>
      </c>
    </row>
    <row r="90" spans="1:8" x14ac:dyDescent="0.25">
      <c r="A90" s="24" t="s">
        <v>65</v>
      </c>
      <c r="B90" s="106" t="s">
        <v>76</v>
      </c>
      <c r="C90" s="147">
        <v>1042247.9999919205</v>
      </c>
      <c r="D90" s="147">
        <v>1455691.1599959468</v>
      </c>
      <c r="E90" s="147">
        <v>1314169.789990786</v>
      </c>
      <c r="F90" s="147">
        <v>1529934.4799896935</v>
      </c>
      <c r="G90" s="147">
        <v>1444760.6442813689</v>
      </c>
      <c r="H90" s="147">
        <v>353642.65999729058</v>
      </c>
    </row>
    <row r="91" spans="1:8" x14ac:dyDescent="0.25">
      <c r="A91" s="24" t="s">
        <v>65</v>
      </c>
      <c r="B91" s="106" t="s">
        <v>77</v>
      </c>
      <c r="C91" s="147">
        <v>905205.49999344978</v>
      </c>
      <c r="D91" s="147">
        <v>1131899.5999967209</v>
      </c>
      <c r="E91" s="147">
        <v>1009565.2299929895</v>
      </c>
      <c r="F91" s="147">
        <v>1410491.1999904639</v>
      </c>
      <c r="G91" s="147">
        <v>1103025.4899965483</v>
      </c>
      <c r="H91" s="147">
        <v>271414.13999782351</v>
      </c>
    </row>
    <row r="92" spans="1:8" x14ac:dyDescent="0.25">
      <c r="A92" s="24" t="s">
        <v>65</v>
      </c>
      <c r="B92" s="106" t="s">
        <v>78</v>
      </c>
      <c r="C92" s="147">
        <v>838556.97999604885</v>
      </c>
      <c r="D92" s="147">
        <v>929356.30999578629</v>
      </c>
      <c r="E92" s="147">
        <v>819869.04999603692</v>
      </c>
      <c r="F92" s="147">
        <v>1177157.9099922599</v>
      </c>
      <c r="G92" s="147">
        <v>827733.44999749504</v>
      </c>
      <c r="H92" s="147">
        <v>248023.67249809339</v>
      </c>
    </row>
    <row r="93" spans="1:8" x14ac:dyDescent="0.25">
      <c r="A93" s="8" t="s">
        <v>66</v>
      </c>
      <c r="B93" s="8" t="s">
        <v>0</v>
      </c>
      <c r="C93" s="9">
        <v>108635252.95958447</v>
      </c>
      <c r="D93" s="9">
        <v>122169608.6295082</v>
      </c>
      <c r="E93" s="9">
        <v>110332397.81959048</v>
      </c>
      <c r="F93" s="9">
        <v>121169944.7695189</v>
      </c>
      <c r="G93" s="9">
        <v>127936891.95940781</v>
      </c>
      <c r="H93" s="9">
        <v>127157891.28189763</v>
      </c>
    </row>
    <row r="94" spans="1:8" x14ac:dyDescent="0.25">
      <c r="A94" s="24" t="s">
        <v>66</v>
      </c>
      <c r="B94" s="106" t="s">
        <v>71</v>
      </c>
      <c r="C94" s="147">
        <v>24701681.279912408</v>
      </c>
      <c r="D94" s="147">
        <v>25705635.739889327</v>
      </c>
      <c r="E94" s="147">
        <v>22868486.889897991</v>
      </c>
      <c r="F94" s="147">
        <v>25379924.37991697</v>
      </c>
      <c r="G94" s="147">
        <v>26600597.559881955</v>
      </c>
      <c r="H94" s="147">
        <v>28011460.792365719</v>
      </c>
    </row>
    <row r="95" spans="1:8" x14ac:dyDescent="0.25">
      <c r="A95" s="24" t="s">
        <v>66</v>
      </c>
      <c r="B95" s="106" t="s">
        <v>72</v>
      </c>
      <c r="C95" s="147">
        <v>21737188.309917752</v>
      </c>
      <c r="D95" s="147">
        <v>23759064.429909792</v>
      </c>
      <c r="E95" s="147">
        <v>20975591.799929265</v>
      </c>
      <c r="F95" s="147">
        <v>22198508.619936984</v>
      </c>
      <c r="G95" s="147">
        <v>23722190.479877401</v>
      </c>
      <c r="H95" s="147">
        <v>22144901.044881817</v>
      </c>
    </row>
    <row r="96" spans="1:8" x14ac:dyDescent="0.25">
      <c r="A96" s="24" t="s">
        <v>66</v>
      </c>
      <c r="B96" s="106" t="s">
        <v>73</v>
      </c>
      <c r="C96" s="147">
        <v>24294368.759907074</v>
      </c>
      <c r="D96" s="147">
        <v>29502111.849905118</v>
      </c>
      <c r="E96" s="147">
        <v>27049967.069904704</v>
      </c>
      <c r="F96" s="147">
        <v>31289999.31987356</v>
      </c>
      <c r="G96" s="147">
        <v>34274128.969870977</v>
      </c>
      <c r="H96" s="147">
        <v>35209904.724855907</v>
      </c>
    </row>
    <row r="97" spans="1:8" x14ac:dyDescent="0.25">
      <c r="A97" s="24" t="s">
        <v>66</v>
      </c>
      <c r="B97" s="106" t="s">
        <v>74</v>
      </c>
      <c r="C97" s="147">
        <v>2566771.1199881407</v>
      </c>
      <c r="D97" s="147">
        <v>3294430.9699859763</v>
      </c>
      <c r="E97" s="147">
        <v>2606359.4999889983</v>
      </c>
      <c r="F97" s="147">
        <v>2858743.7299866406</v>
      </c>
      <c r="G97" s="147">
        <v>3196212.2999867047</v>
      </c>
      <c r="H97" s="147">
        <v>3125216.5649891896</v>
      </c>
    </row>
    <row r="98" spans="1:8" x14ac:dyDescent="0.25">
      <c r="A98" s="24" t="s">
        <v>66</v>
      </c>
      <c r="B98" s="106" t="s">
        <v>75</v>
      </c>
      <c r="C98" s="147">
        <v>7954715.839964522</v>
      </c>
      <c r="D98" s="147">
        <v>8563115.9399618935</v>
      </c>
      <c r="E98" s="147">
        <v>7634015.079969178</v>
      </c>
      <c r="F98" s="147">
        <v>8462812.9999557566</v>
      </c>
      <c r="G98" s="147">
        <v>8288119.6199556068</v>
      </c>
      <c r="H98" s="147">
        <v>8286352.4874607716</v>
      </c>
    </row>
    <row r="99" spans="1:8" x14ac:dyDescent="0.25">
      <c r="A99" s="24" t="s">
        <v>66</v>
      </c>
      <c r="B99" s="106" t="s">
        <v>76</v>
      </c>
      <c r="C99" s="147">
        <v>11450680.28996121</v>
      </c>
      <c r="D99" s="147">
        <v>13333100.159933768</v>
      </c>
      <c r="E99" s="147">
        <v>12724396.329959171</v>
      </c>
      <c r="F99" s="147">
        <v>12586607.319941388</v>
      </c>
      <c r="G99" s="147">
        <v>12665147.099927522</v>
      </c>
      <c r="H99" s="147">
        <v>12228972.469933651</v>
      </c>
    </row>
    <row r="100" spans="1:8" x14ac:dyDescent="0.25">
      <c r="A100" s="24" t="s">
        <v>66</v>
      </c>
      <c r="B100" s="106" t="s">
        <v>77</v>
      </c>
      <c r="C100" s="147">
        <v>7044891.9799704757</v>
      </c>
      <c r="D100" s="147">
        <v>8681794.2399602793</v>
      </c>
      <c r="E100" s="147">
        <v>7512839.5499685276</v>
      </c>
      <c r="F100" s="147">
        <v>8864756.0499598607</v>
      </c>
      <c r="G100" s="147">
        <v>8851978.5099618528</v>
      </c>
      <c r="H100" s="147">
        <v>9003566.0124571249</v>
      </c>
    </row>
    <row r="101" spans="1:8" x14ac:dyDescent="0.25">
      <c r="A101" s="24" t="s">
        <v>66</v>
      </c>
      <c r="B101" s="106" t="s">
        <v>78</v>
      </c>
      <c r="C101" s="147">
        <v>8884955.3799601179</v>
      </c>
      <c r="D101" s="147">
        <v>9330355.2999585439</v>
      </c>
      <c r="E101" s="147">
        <v>8960741.5999618396</v>
      </c>
      <c r="F101" s="147">
        <v>9528592.3499542121</v>
      </c>
      <c r="G101" s="147">
        <v>10338517.419948485</v>
      </c>
      <c r="H101" s="147">
        <v>9147517.1849563774</v>
      </c>
    </row>
    <row r="102" spans="1:8" x14ac:dyDescent="0.25">
      <c r="C102" s="10"/>
      <c r="D102" s="10"/>
      <c r="E102" s="10"/>
      <c r="F102" s="10"/>
      <c r="G102" s="10"/>
      <c r="H102" s="10"/>
    </row>
    <row r="103" spans="1:8" x14ac:dyDescent="0.25">
      <c r="C103" s="10"/>
      <c r="D103" s="10"/>
      <c r="E103" s="10"/>
      <c r="F103" s="10"/>
      <c r="G103" s="10"/>
      <c r="H103" s="10"/>
    </row>
    <row r="104" spans="1:8" x14ac:dyDescent="0.25">
      <c r="C104" s="10"/>
      <c r="D104" s="10"/>
      <c r="E104" s="10"/>
      <c r="F104" s="10"/>
      <c r="G104" s="10"/>
      <c r="H104" s="10"/>
    </row>
    <row r="105" spans="1:8" x14ac:dyDescent="0.25">
      <c r="C105" s="10"/>
      <c r="D105" s="10"/>
      <c r="E105" s="10"/>
      <c r="F105" s="10"/>
      <c r="G105" s="10"/>
      <c r="H105" s="10"/>
    </row>
    <row r="106" spans="1:8" x14ac:dyDescent="0.25">
      <c r="C106" s="10"/>
      <c r="D106" s="10"/>
      <c r="E106" s="10"/>
      <c r="F106" s="10"/>
      <c r="G106" s="10"/>
      <c r="H106" s="10"/>
    </row>
    <row r="107" spans="1:8" x14ac:dyDescent="0.25">
      <c r="C107" s="10"/>
      <c r="D107" s="10"/>
      <c r="E107" s="10"/>
      <c r="F107" s="10"/>
      <c r="G107" s="10"/>
      <c r="H107" s="10"/>
    </row>
    <row r="108" spans="1:8" x14ac:dyDescent="0.25">
      <c r="C108" s="10"/>
      <c r="D108" s="10"/>
      <c r="E108" s="10"/>
      <c r="F108" s="10"/>
      <c r="G108" s="10"/>
      <c r="H108" s="10"/>
    </row>
    <row r="109" spans="1:8" x14ac:dyDescent="0.25">
      <c r="C109" s="10"/>
      <c r="D109" s="10"/>
      <c r="E109" s="10"/>
      <c r="F109" s="10"/>
      <c r="G109" s="10"/>
      <c r="H109" s="10"/>
    </row>
    <row r="110" spans="1:8" x14ac:dyDescent="0.25">
      <c r="C110" s="10"/>
      <c r="D110" s="10"/>
      <c r="E110" s="10"/>
      <c r="F110" s="10"/>
      <c r="G110" s="10"/>
      <c r="H110" s="10"/>
    </row>
    <row r="111" spans="1:8" x14ac:dyDescent="0.25">
      <c r="C111" s="10"/>
      <c r="D111" s="10"/>
      <c r="E111" s="10"/>
      <c r="F111" s="10"/>
      <c r="G111" s="10"/>
      <c r="H111" s="10"/>
    </row>
    <row r="112" spans="1:8" x14ac:dyDescent="0.25">
      <c r="C112" s="10"/>
      <c r="D112" s="10"/>
      <c r="E112" s="10"/>
      <c r="F112" s="10"/>
      <c r="G112" s="10"/>
      <c r="H112" s="10"/>
    </row>
    <row r="113" spans="3:8" x14ac:dyDescent="0.25">
      <c r="C113" s="10"/>
      <c r="D113" s="10"/>
      <c r="E113" s="10"/>
      <c r="F113" s="10"/>
      <c r="G113" s="10"/>
      <c r="H113" s="10"/>
    </row>
    <row r="114" spans="3:8" x14ac:dyDescent="0.25">
      <c r="C114" s="10"/>
      <c r="D114" s="10"/>
      <c r="E114" s="10"/>
      <c r="F114" s="10"/>
      <c r="G114" s="10"/>
      <c r="H114" s="10"/>
    </row>
    <row r="115" spans="3:8" x14ac:dyDescent="0.25">
      <c r="C115" s="10"/>
      <c r="D115" s="10"/>
      <c r="E115" s="10"/>
      <c r="F115" s="10"/>
      <c r="G115" s="10"/>
      <c r="H115" s="10"/>
    </row>
    <row r="116" spans="3:8" x14ac:dyDescent="0.25">
      <c r="C116" s="10"/>
      <c r="D116" s="10"/>
      <c r="E116" s="10"/>
      <c r="F116" s="10"/>
      <c r="G116" s="10"/>
      <c r="H116" s="10"/>
    </row>
    <row r="117" spans="3:8" x14ac:dyDescent="0.25">
      <c r="C117" s="10"/>
      <c r="D117" s="10"/>
      <c r="E117" s="10"/>
      <c r="F117" s="10"/>
      <c r="G117" s="10"/>
      <c r="H117" s="10"/>
    </row>
    <row r="118" spans="3:8" x14ac:dyDescent="0.25">
      <c r="C118" s="10"/>
      <c r="D118" s="10"/>
      <c r="E118" s="10"/>
      <c r="F118" s="10"/>
      <c r="G118" s="10"/>
      <c r="H118" s="10"/>
    </row>
    <row r="119" spans="3:8" x14ac:dyDescent="0.25">
      <c r="C119" s="10"/>
      <c r="D119" s="10"/>
      <c r="E119" s="10"/>
      <c r="F119" s="10"/>
      <c r="G119" s="10"/>
      <c r="H119" s="10"/>
    </row>
    <row r="120" spans="3:8" x14ac:dyDescent="0.25">
      <c r="C120" s="10"/>
      <c r="D120" s="10"/>
      <c r="E120" s="10"/>
      <c r="F120" s="10"/>
      <c r="G120" s="10"/>
      <c r="H120" s="10"/>
    </row>
    <row r="121" spans="3:8" x14ac:dyDescent="0.25">
      <c r="C121" s="10"/>
      <c r="D121" s="10"/>
      <c r="E121" s="10"/>
      <c r="F121" s="10"/>
      <c r="G121" s="10"/>
      <c r="H121" s="10"/>
    </row>
    <row r="122" spans="3:8" x14ac:dyDescent="0.25">
      <c r="C122" s="10"/>
      <c r="D122" s="10"/>
      <c r="E122" s="10"/>
      <c r="F122" s="10"/>
      <c r="G122" s="10"/>
      <c r="H122" s="10"/>
    </row>
    <row r="123" spans="3:8" x14ac:dyDescent="0.25">
      <c r="C123" s="10"/>
      <c r="D123" s="10"/>
      <c r="E123" s="10"/>
      <c r="F123" s="10"/>
      <c r="G123" s="10"/>
      <c r="H123" s="10"/>
    </row>
    <row r="124" spans="3:8" x14ac:dyDescent="0.25">
      <c r="C124" s="10"/>
      <c r="D124" s="10"/>
      <c r="E124" s="10"/>
      <c r="F124" s="10"/>
      <c r="G124" s="10"/>
      <c r="H124" s="10"/>
    </row>
    <row r="125" spans="3:8" x14ac:dyDescent="0.25">
      <c r="C125" s="10"/>
      <c r="D125" s="10"/>
      <c r="E125" s="10"/>
      <c r="F125" s="10"/>
      <c r="G125" s="10"/>
      <c r="H125" s="10"/>
    </row>
    <row r="126" spans="3:8" x14ac:dyDescent="0.25">
      <c r="C126" s="10"/>
      <c r="D126" s="10"/>
      <c r="E126" s="10"/>
      <c r="F126" s="10"/>
      <c r="G126" s="10"/>
      <c r="H126" s="10"/>
    </row>
    <row r="127" spans="3:8" x14ac:dyDescent="0.25">
      <c r="C127" s="10"/>
      <c r="D127" s="10"/>
      <c r="E127" s="10"/>
      <c r="F127" s="10"/>
      <c r="G127" s="10"/>
      <c r="H127" s="10"/>
    </row>
    <row r="128" spans="3:8" x14ac:dyDescent="0.25">
      <c r="C128" s="10"/>
      <c r="D128" s="10"/>
      <c r="E128" s="10"/>
      <c r="F128" s="10"/>
      <c r="G128" s="10"/>
      <c r="H128" s="10"/>
    </row>
    <row r="129" spans="3:8" x14ac:dyDescent="0.25">
      <c r="C129" s="10"/>
      <c r="D129" s="10"/>
      <c r="E129" s="10"/>
      <c r="F129" s="10"/>
      <c r="G129" s="10"/>
      <c r="H129" s="10"/>
    </row>
    <row r="130" spans="3:8" x14ac:dyDescent="0.25">
      <c r="C130" s="10"/>
      <c r="D130" s="10"/>
      <c r="E130" s="10"/>
      <c r="F130" s="10"/>
      <c r="G130" s="10"/>
      <c r="H130" s="10"/>
    </row>
    <row r="131" spans="3:8" x14ac:dyDescent="0.25">
      <c r="C131" s="10"/>
      <c r="D131" s="10"/>
      <c r="E131" s="10"/>
      <c r="F131" s="10"/>
      <c r="G131" s="10"/>
      <c r="H131" s="10"/>
    </row>
    <row r="132" spans="3:8" x14ac:dyDescent="0.25">
      <c r="C132" s="10"/>
      <c r="D132" s="10"/>
      <c r="E132" s="10"/>
      <c r="F132" s="10"/>
      <c r="G132" s="10"/>
      <c r="H132" s="10"/>
    </row>
    <row r="133" spans="3:8" x14ac:dyDescent="0.25">
      <c r="C133" s="10"/>
      <c r="D133" s="10"/>
      <c r="E133" s="10"/>
      <c r="F133" s="10"/>
      <c r="G133" s="10"/>
      <c r="H133" s="10"/>
    </row>
    <row r="134" spans="3:8" x14ac:dyDescent="0.25">
      <c r="C134" s="10"/>
      <c r="D134" s="10"/>
      <c r="E134" s="10"/>
      <c r="F134" s="10"/>
      <c r="G134" s="10"/>
      <c r="H134" s="10"/>
    </row>
    <row r="135" spans="3:8" x14ac:dyDescent="0.25">
      <c r="C135" s="10"/>
      <c r="D135" s="10"/>
      <c r="E135" s="10"/>
      <c r="F135" s="10"/>
      <c r="G135" s="10"/>
      <c r="H135" s="10"/>
    </row>
    <row r="136" spans="3:8" x14ac:dyDescent="0.25">
      <c r="C136" s="10"/>
      <c r="D136" s="10"/>
      <c r="E136" s="10"/>
      <c r="F136" s="10"/>
      <c r="G136" s="10"/>
      <c r="H136" s="10"/>
    </row>
    <row r="137" spans="3:8" x14ac:dyDescent="0.25">
      <c r="C137" s="10"/>
      <c r="D137" s="10"/>
      <c r="E137" s="10"/>
      <c r="F137" s="10"/>
      <c r="G137" s="10"/>
      <c r="H137" s="10"/>
    </row>
    <row r="138" spans="3:8" x14ac:dyDescent="0.25">
      <c r="C138" s="10"/>
      <c r="D138" s="10"/>
      <c r="E138" s="10"/>
      <c r="F138" s="10"/>
      <c r="G138" s="10"/>
      <c r="H138" s="10"/>
    </row>
    <row r="139" spans="3:8" x14ac:dyDescent="0.25">
      <c r="C139" s="10"/>
      <c r="D139" s="10"/>
      <c r="E139" s="10"/>
      <c r="F139" s="10"/>
      <c r="G139" s="10"/>
      <c r="H139" s="10"/>
    </row>
    <row r="140" spans="3:8" x14ac:dyDescent="0.25">
      <c r="C140" s="10"/>
      <c r="D140" s="10"/>
      <c r="E140" s="10"/>
      <c r="F140" s="10"/>
      <c r="G140" s="10"/>
      <c r="H140" s="10"/>
    </row>
    <row r="141" spans="3:8" x14ac:dyDescent="0.25">
      <c r="C141" s="10"/>
      <c r="D141" s="10"/>
      <c r="E141" s="10"/>
      <c r="F141" s="10"/>
      <c r="G141" s="10"/>
      <c r="H141" s="10"/>
    </row>
    <row r="142" spans="3:8" x14ac:dyDescent="0.25">
      <c r="C142" s="10"/>
      <c r="D142" s="10"/>
      <c r="E142" s="10"/>
      <c r="F142" s="10"/>
      <c r="G142" s="10"/>
      <c r="H142" s="10"/>
    </row>
    <row r="143" spans="3:8" x14ac:dyDescent="0.25">
      <c r="C143" s="10"/>
      <c r="D143" s="10"/>
      <c r="E143" s="10"/>
      <c r="F143" s="10"/>
      <c r="G143" s="10"/>
      <c r="H143" s="10"/>
    </row>
    <row r="144" spans="3:8" x14ac:dyDescent="0.25">
      <c r="C144" s="10"/>
      <c r="D144" s="10"/>
      <c r="E144" s="10"/>
      <c r="F144" s="10"/>
      <c r="G144" s="10"/>
      <c r="H144" s="10"/>
    </row>
    <row r="145" spans="3:8" x14ac:dyDescent="0.25">
      <c r="C145" s="10"/>
      <c r="D145" s="10"/>
      <c r="E145" s="10"/>
      <c r="F145" s="10"/>
      <c r="G145" s="10"/>
      <c r="H145" s="10"/>
    </row>
    <row r="146" spans="3:8" x14ac:dyDescent="0.25">
      <c r="C146" s="10"/>
      <c r="D146" s="10"/>
      <c r="E146" s="10"/>
      <c r="F146" s="10"/>
      <c r="G146" s="10"/>
      <c r="H146" s="10"/>
    </row>
    <row r="147" spans="3:8" x14ac:dyDescent="0.25">
      <c r="C147" s="10"/>
      <c r="D147" s="10"/>
      <c r="E147" s="10"/>
      <c r="F147" s="10"/>
      <c r="G147" s="10"/>
      <c r="H147" s="10"/>
    </row>
    <row r="148" spans="3:8" x14ac:dyDescent="0.25">
      <c r="C148" s="10"/>
      <c r="D148" s="10"/>
      <c r="E148" s="10"/>
      <c r="F148" s="10"/>
      <c r="G148" s="10"/>
      <c r="H148" s="10"/>
    </row>
    <row r="149" spans="3:8" x14ac:dyDescent="0.25">
      <c r="C149" s="10"/>
      <c r="D149" s="10"/>
      <c r="E149" s="10"/>
      <c r="F149" s="10"/>
      <c r="G149" s="10"/>
      <c r="H149" s="10"/>
    </row>
    <row r="150" spans="3:8" x14ac:dyDescent="0.25">
      <c r="C150" s="10"/>
      <c r="D150" s="10"/>
      <c r="E150" s="10"/>
      <c r="F150" s="10"/>
      <c r="G150" s="10"/>
      <c r="H150" s="10"/>
    </row>
    <row r="151" spans="3:8" x14ac:dyDescent="0.25">
      <c r="C151" s="10"/>
      <c r="D151" s="10"/>
      <c r="E151" s="10"/>
      <c r="F151" s="10"/>
      <c r="G151" s="10"/>
      <c r="H151" s="10"/>
    </row>
    <row r="152" spans="3:8" x14ac:dyDescent="0.25">
      <c r="C152" s="10"/>
      <c r="D152" s="10"/>
      <c r="E152" s="10"/>
      <c r="F152" s="10"/>
      <c r="G152" s="10"/>
      <c r="H152" s="10"/>
    </row>
    <row r="153" spans="3:8" x14ac:dyDescent="0.25">
      <c r="C153" s="10"/>
      <c r="D153" s="10"/>
      <c r="E153" s="10"/>
      <c r="F153" s="10"/>
      <c r="G153" s="10"/>
      <c r="H153" s="10"/>
    </row>
    <row r="154" spans="3:8" x14ac:dyDescent="0.25">
      <c r="C154" s="10"/>
      <c r="D154" s="10"/>
      <c r="E154" s="10"/>
      <c r="F154" s="10"/>
      <c r="G154" s="10"/>
      <c r="H154" s="10"/>
    </row>
    <row r="155" spans="3:8" x14ac:dyDescent="0.25">
      <c r="C155" s="10"/>
      <c r="D155" s="10"/>
      <c r="E155" s="10"/>
      <c r="F155" s="10"/>
      <c r="G155" s="10"/>
      <c r="H155" s="10"/>
    </row>
    <row r="156" spans="3:8" x14ac:dyDescent="0.25">
      <c r="C156" s="10"/>
      <c r="D156" s="10"/>
      <c r="E156" s="10"/>
      <c r="F156" s="10"/>
      <c r="G156" s="10"/>
      <c r="H156" s="10"/>
    </row>
    <row r="157" spans="3:8" x14ac:dyDescent="0.25">
      <c r="C157" s="10"/>
      <c r="D157" s="10"/>
      <c r="E157" s="10"/>
      <c r="F157" s="10"/>
      <c r="G157" s="10"/>
      <c r="H157" s="10"/>
    </row>
    <row r="158" spans="3:8" x14ac:dyDescent="0.25">
      <c r="C158" s="10"/>
      <c r="D158" s="10"/>
      <c r="E158" s="10"/>
      <c r="F158" s="10"/>
      <c r="G158" s="10"/>
      <c r="H158" s="10"/>
    </row>
    <row r="159" spans="3:8" x14ac:dyDescent="0.25">
      <c r="C159" s="10"/>
      <c r="D159" s="10"/>
      <c r="E159" s="10"/>
      <c r="F159" s="10"/>
      <c r="G159" s="10"/>
      <c r="H159" s="10"/>
    </row>
    <row r="160" spans="3:8" x14ac:dyDescent="0.25">
      <c r="C160" s="10"/>
      <c r="D160" s="10"/>
      <c r="E160" s="10"/>
      <c r="F160" s="10"/>
      <c r="G160" s="10"/>
      <c r="H160" s="10"/>
    </row>
    <row r="161" spans="3:8" x14ac:dyDescent="0.25">
      <c r="C161" s="10"/>
      <c r="D161" s="10"/>
      <c r="E161" s="10"/>
      <c r="F161" s="10"/>
      <c r="G161" s="10"/>
      <c r="H161" s="10"/>
    </row>
    <row r="162" spans="3:8" x14ac:dyDescent="0.25">
      <c r="C162" s="10"/>
      <c r="D162" s="10"/>
      <c r="E162" s="10"/>
      <c r="F162" s="10"/>
      <c r="G162" s="10"/>
      <c r="H162" s="10"/>
    </row>
    <row r="163" spans="3:8" x14ac:dyDescent="0.25">
      <c r="C163" s="10"/>
      <c r="D163" s="10"/>
      <c r="E163" s="10"/>
      <c r="F163" s="10"/>
      <c r="G163" s="10"/>
      <c r="H163" s="10"/>
    </row>
    <row r="164" spans="3:8" x14ac:dyDescent="0.25">
      <c r="C164" s="10"/>
      <c r="D164" s="10"/>
      <c r="E164" s="10"/>
      <c r="F164" s="10"/>
      <c r="G164" s="10"/>
      <c r="H164" s="10"/>
    </row>
    <row r="165" spans="3:8" x14ac:dyDescent="0.25">
      <c r="C165" s="10"/>
      <c r="D165" s="10"/>
      <c r="E165" s="10"/>
      <c r="F165" s="10"/>
      <c r="G165" s="10"/>
      <c r="H165" s="10"/>
    </row>
    <row r="166" spans="3:8" x14ac:dyDescent="0.25">
      <c r="C166" s="10"/>
      <c r="D166" s="10"/>
      <c r="E166" s="10"/>
      <c r="F166" s="10"/>
      <c r="G166" s="10"/>
      <c r="H166" s="10"/>
    </row>
    <row r="167" spans="3:8" x14ac:dyDescent="0.25">
      <c r="C167" s="10"/>
      <c r="D167" s="10"/>
      <c r="E167" s="10"/>
      <c r="F167" s="10"/>
      <c r="G167" s="10"/>
      <c r="H167" s="10"/>
    </row>
    <row r="168" spans="3:8" x14ac:dyDescent="0.25">
      <c r="C168" s="10"/>
      <c r="D168" s="10"/>
      <c r="E168" s="10"/>
      <c r="F168" s="10"/>
      <c r="G168" s="10"/>
      <c r="H168" s="10"/>
    </row>
    <row r="169" spans="3:8" x14ac:dyDescent="0.25">
      <c r="C169" s="10"/>
      <c r="D169" s="10"/>
      <c r="E169" s="10"/>
      <c r="F169" s="10"/>
      <c r="G169" s="10"/>
      <c r="H169" s="10"/>
    </row>
    <row r="170" spans="3:8" x14ac:dyDescent="0.25">
      <c r="C170" s="10"/>
      <c r="D170" s="10"/>
      <c r="E170" s="10"/>
      <c r="F170" s="10"/>
      <c r="G170" s="10"/>
      <c r="H170" s="10"/>
    </row>
    <row r="171" spans="3:8" x14ac:dyDescent="0.25">
      <c r="C171" s="10"/>
      <c r="D171" s="10"/>
      <c r="E171" s="10"/>
      <c r="F171" s="10"/>
      <c r="G171" s="10"/>
      <c r="H171" s="10"/>
    </row>
    <row r="172" spans="3:8" x14ac:dyDescent="0.25">
      <c r="C172" s="10"/>
      <c r="D172" s="10"/>
      <c r="E172" s="10"/>
      <c r="F172" s="10"/>
      <c r="G172" s="10"/>
      <c r="H172" s="10"/>
    </row>
    <row r="173" spans="3:8" x14ac:dyDescent="0.25">
      <c r="C173" s="10"/>
      <c r="D173" s="10"/>
      <c r="E173" s="10"/>
      <c r="F173" s="10"/>
      <c r="G173" s="10"/>
      <c r="H173" s="10"/>
    </row>
    <row r="174" spans="3:8" x14ac:dyDescent="0.25">
      <c r="C174" s="10"/>
      <c r="D174" s="10"/>
      <c r="E174" s="10"/>
      <c r="F174" s="10"/>
      <c r="G174" s="10"/>
      <c r="H174" s="10"/>
    </row>
    <row r="175" spans="3:8" x14ac:dyDescent="0.25">
      <c r="C175" s="10"/>
      <c r="D175" s="10"/>
      <c r="E175" s="10"/>
      <c r="F175" s="10"/>
      <c r="G175" s="10"/>
      <c r="H175" s="10"/>
    </row>
    <row r="176" spans="3:8" x14ac:dyDescent="0.25">
      <c r="C176" s="10"/>
      <c r="D176" s="10"/>
      <c r="E176" s="10"/>
      <c r="F176" s="10"/>
      <c r="G176" s="10"/>
      <c r="H176" s="10"/>
    </row>
    <row r="177" spans="3:8" x14ac:dyDescent="0.25">
      <c r="C177" s="10"/>
      <c r="D177" s="10"/>
      <c r="E177" s="10"/>
      <c r="F177" s="10"/>
      <c r="G177" s="10"/>
      <c r="H177" s="10"/>
    </row>
    <row r="178" spans="3:8" x14ac:dyDescent="0.25">
      <c r="C178" s="10"/>
      <c r="D178" s="10"/>
      <c r="E178" s="10"/>
      <c r="F178" s="10"/>
      <c r="G178" s="10"/>
      <c r="H178" s="10"/>
    </row>
    <row r="179" spans="3:8" x14ac:dyDescent="0.25">
      <c r="C179" s="10"/>
      <c r="D179" s="10"/>
      <c r="E179" s="10"/>
      <c r="F179" s="10"/>
      <c r="G179" s="10"/>
      <c r="H179" s="10"/>
    </row>
    <row r="180" spans="3:8" x14ac:dyDescent="0.25">
      <c r="C180" s="10"/>
      <c r="D180" s="10"/>
      <c r="E180" s="10"/>
      <c r="F180" s="10"/>
      <c r="G180" s="10"/>
      <c r="H180" s="10"/>
    </row>
    <row r="181" spans="3:8" x14ac:dyDescent="0.25">
      <c r="C181" s="10"/>
      <c r="D181" s="10"/>
      <c r="E181" s="10"/>
      <c r="F181" s="10"/>
      <c r="G181" s="10"/>
      <c r="H181" s="10"/>
    </row>
    <row r="182" spans="3:8" x14ac:dyDescent="0.25">
      <c r="C182" s="10"/>
      <c r="D182" s="10"/>
      <c r="E182" s="10"/>
      <c r="F182" s="10"/>
      <c r="G182" s="10"/>
      <c r="H182" s="10"/>
    </row>
    <row r="183" spans="3:8" x14ac:dyDescent="0.25">
      <c r="C183" s="10"/>
      <c r="D183" s="10"/>
      <c r="E183" s="10"/>
      <c r="F183" s="10"/>
      <c r="G183" s="10"/>
      <c r="H183" s="10"/>
    </row>
    <row r="184" spans="3:8" x14ac:dyDescent="0.25">
      <c r="C184" s="10"/>
      <c r="D184" s="10"/>
      <c r="E184" s="10"/>
      <c r="F184" s="10"/>
      <c r="G184" s="10"/>
      <c r="H184" s="10"/>
    </row>
    <row r="185" spans="3:8" x14ac:dyDescent="0.25">
      <c r="C185" s="10"/>
      <c r="D185" s="10"/>
      <c r="E185" s="10"/>
      <c r="F185" s="10"/>
      <c r="G185" s="10"/>
      <c r="H185" s="10"/>
    </row>
    <row r="186" spans="3:8" x14ac:dyDescent="0.25">
      <c r="C186" s="10"/>
      <c r="D186" s="10"/>
      <c r="E186" s="10"/>
      <c r="F186" s="10"/>
      <c r="G186" s="10"/>
      <c r="H186" s="10"/>
    </row>
    <row r="187" spans="3:8" x14ac:dyDescent="0.25">
      <c r="C187" s="10"/>
      <c r="D187" s="10"/>
      <c r="E187" s="10"/>
      <c r="F187" s="10"/>
      <c r="G187" s="10"/>
      <c r="H187" s="10"/>
    </row>
    <row r="188" spans="3:8" x14ac:dyDescent="0.25">
      <c r="C188" s="10"/>
      <c r="D188" s="10"/>
      <c r="E188" s="10"/>
      <c r="F188" s="10"/>
      <c r="G188" s="10"/>
      <c r="H188" s="10"/>
    </row>
    <row r="189" spans="3:8" x14ac:dyDescent="0.25">
      <c r="C189" s="10"/>
      <c r="D189" s="10"/>
      <c r="E189" s="10"/>
      <c r="F189" s="10"/>
      <c r="G189" s="10"/>
      <c r="H189" s="10"/>
    </row>
    <row r="190" spans="3:8" x14ac:dyDescent="0.25">
      <c r="C190" s="10"/>
      <c r="D190" s="10"/>
      <c r="E190" s="10"/>
      <c r="F190" s="10"/>
      <c r="G190" s="10"/>
      <c r="H190" s="10"/>
    </row>
    <row r="191" spans="3:8" x14ac:dyDescent="0.25">
      <c r="C191" s="10"/>
      <c r="D191" s="10"/>
      <c r="E191" s="10"/>
      <c r="F191" s="10"/>
      <c r="G191" s="10"/>
      <c r="H191" s="10"/>
    </row>
    <row r="192" spans="3:8" x14ac:dyDescent="0.25">
      <c r="C192" s="10"/>
      <c r="D192" s="10"/>
      <c r="E192" s="10"/>
      <c r="F192" s="10"/>
      <c r="G192" s="10"/>
      <c r="H192" s="10"/>
    </row>
    <row r="193" spans="3:8" x14ac:dyDescent="0.25">
      <c r="C193" s="10"/>
      <c r="D193" s="10"/>
      <c r="E193" s="10"/>
      <c r="F193" s="10"/>
      <c r="G193" s="10"/>
      <c r="H193" s="10"/>
    </row>
    <row r="194" spans="3:8" x14ac:dyDescent="0.25">
      <c r="C194" s="10"/>
      <c r="D194" s="10"/>
      <c r="E194" s="10"/>
      <c r="F194" s="10"/>
      <c r="G194" s="10"/>
      <c r="H194" s="10"/>
    </row>
    <row r="195" spans="3:8" x14ac:dyDescent="0.25">
      <c r="C195" s="10"/>
      <c r="D195" s="10"/>
      <c r="E195" s="10"/>
      <c r="F195" s="10"/>
      <c r="G195" s="10"/>
      <c r="H195" s="10"/>
    </row>
    <row r="196" spans="3:8" x14ac:dyDescent="0.25">
      <c r="C196" s="10"/>
      <c r="D196" s="10"/>
      <c r="E196" s="10"/>
      <c r="F196" s="10"/>
      <c r="G196" s="10"/>
      <c r="H196" s="10"/>
    </row>
    <row r="197" spans="3:8" x14ac:dyDescent="0.25">
      <c r="C197" s="10"/>
      <c r="D197" s="10"/>
      <c r="E197" s="10"/>
      <c r="F197" s="10"/>
      <c r="G197" s="10"/>
      <c r="H197" s="10"/>
    </row>
    <row r="198" spans="3:8" x14ac:dyDescent="0.25">
      <c r="C198" s="10"/>
      <c r="D198" s="10"/>
      <c r="E198" s="10"/>
      <c r="F198" s="10"/>
      <c r="G198" s="10"/>
      <c r="H198" s="10"/>
    </row>
    <row r="199" spans="3:8" x14ac:dyDescent="0.25">
      <c r="C199" s="10"/>
      <c r="D199" s="10"/>
      <c r="E199" s="10"/>
      <c r="F199" s="10"/>
      <c r="G199" s="10"/>
      <c r="H199" s="10"/>
    </row>
    <row r="200" spans="3:8" x14ac:dyDescent="0.25">
      <c r="C200" s="10"/>
      <c r="D200" s="10"/>
      <c r="E200" s="10"/>
      <c r="F200" s="10"/>
      <c r="G200" s="10"/>
      <c r="H200" s="10"/>
    </row>
    <row r="201" spans="3:8" x14ac:dyDescent="0.25">
      <c r="C201" s="10"/>
      <c r="D201" s="10"/>
      <c r="E201" s="10"/>
      <c r="F201" s="10"/>
      <c r="G201" s="10"/>
      <c r="H201" s="10"/>
    </row>
    <row r="202" spans="3:8" x14ac:dyDescent="0.25">
      <c r="C202" s="10"/>
      <c r="D202" s="10"/>
      <c r="E202" s="10"/>
      <c r="F202" s="10"/>
      <c r="G202" s="10"/>
      <c r="H202" s="10"/>
    </row>
    <row r="203" spans="3:8" x14ac:dyDescent="0.25">
      <c r="C203" s="10"/>
      <c r="D203" s="10"/>
      <c r="E203" s="10"/>
      <c r="F203" s="10"/>
      <c r="G203" s="10"/>
      <c r="H203" s="10"/>
    </row>
    <row r="204" spans="3:8" x14ac:dyDescent="0.25">
      <c r="C204" s="10"/>
      <c r="D204" s="10"/>
      <c r="E204" s="10"/>
      <c r="F204" s="10"/>
      <c r="G204" s="10"/>
      <c r="H204" s="10"/>
    </row>
    <row r="205" spans="3:8" x14ac:dyDescent="0.25">
      <c r="C205" s="10"/>
      <c r="D205" s="10"/>
      <c r="E205" s="10"/>
      <c r="F205" s="10"/>
      <c r="G205" s="10"/>
      <c r="H205" s="10"/>
    </row>
    <row r="206" spans="3:8" x14ac:dyDescent="0.25">
      <c r="C206" s="10"/>
      <c r="D206" s="10"/>
      <c r="E206" s="10"/>
      <c r="F206" s="10"/>
      <c r="G206" s="10"/>
      <c r="H206" s="10"/>
    </row>
    <row r="207" spans="3:8" x14ac:dyDescent="0.25">
      <c r="C207" s="10"/>
      <c r="D207" s="10"/>
      <c r="E207" s="10"/>
      <c r="F207" s="10"/>
      <c r="G207" s="10"/>
      <c r="H207" s="10"/>
    </row>
    <row r="208" spans="3:8" x14ac:dyDescent="0.25">
      <c r="C208" s="10"/>
      <c r="D208" s="10"/>
      <c r="E208" s="10"/>
      <c r="F208" s="10"/>
      <c r="G208" s="10"/>
      <c r="H208" s="10"/>
    </row>
    <row r="209" spans="3:8" x14ac:dyDescent="0.25">
      <c r="C209" s="10"/>
      <c r="D209" s="10"/>
      <c r="E209" s="10"/>
      <c r="F209" s="10"/>
      <c r="G209" s="10"/>
      <c r="H209" s="10"/>
    </row>
    <row r="210" spans="3:8" x14ac:dyDescent="0.25">
      <c r="C210" s="10"/>
      <c r="D210" s="10"/>
      <c r="E210" s="10"/>
      <c r="F210" s="10"/>
      <c r="G210" s="10"/>
      <c r="H210" s="10"/>
    </row>
    <row r="211" spans="3:8" x14ac:dyDescent="0.25">
      <c r="C211" s="10"/>
      <c r="D211" s="10"/>
      <c r="E211" s="10"/>
      <c r="F211" s="10"/>
      <c r="G211" s="10"/>
      <c r="H211" s="10"/>
    </row>
    <row r="212" spans="3:8" x14ac:dyDescent="0.25">
      <c r="C212" s="10"/>
      <c r="D212" s="10"/>
      <c r="E212" s="10"/>
      <c r="F212" s="10"/>
      <c r="G212" s="10"/>
      <c r="H212" s="10"/>
    </row>
    <row r="213" spans="3:8" x14ac:dyDescent="0.25">
      <c r="C213" s="10"/>
      <c r="D213" s="10"/>
      <c r="E213" s="10"/>
      <c r="F213" s="10"/>
      <c r="G213" s="10"/>
      <c r="H213" s="10"/>
    </row>
    <row r="214" spans="3:8" x14ac:dyDescent="0.25">
      <c r="C214" s="10"/>
      <c r="D214" s="10"/>
      <c r="E214" s="10"/>
      <c r="F214" s="10"/>
      <c r="G214" s="10"/>
      <c r="H214" s="10"/>
    </row>
    <row r="215" spans="3:8" x14ac:dyDescent="0.25">
      <c r="C215" s="10"/>
      <c r="D215" s="10"/>
      <c r="E215" s="10"/>
      <c r="F215" s="10"/>
      <c r="G215" s="10"/>
      <c r="H215" s="10"/>
    </row>
    <row r="216" spans="3:8" x14ac:dyDescent="0.25">
      <c r="C216" s="10"/>
      <c r="D216" s="10"/>
      <c r="E216" s="10"/>
      <c r="F216" s="10"/>
      <c r="G216" s="10"/>
      <c r="H216" s="10"/>
    </row>
    <row r="217" spans="3:8" x14ac:dyDescent="0.25">
      <c r="C217" s="10"/>
      <c r="D217" s="10"/>
      <c r="E217" s="10"/>
      <c r="F217" s="10"/>
      <c r="G217" s="10"/>
      <c r="H217" s="10"/>
    </row>
    <row r="218" spans="3:8" x14ac:dyDescent="0.25">
      <c r="C218" s="10"/>
      <c r="D218" s="10"/>
      <c r="E218" s="10"/>
      <c r="F218" s="10"/>
      <c r="G218" s="10"/>
      <c r="H218" s="10"/>
    </row>
    <row r="219" spans="3:8" x14ac:dyDescent="0.25">
      <c r="C219" s="10"/>
      <c r="D219" s="10"/>
      <c r="E219" s="10"/>
      <c r="F219" s="10"/>
      <c r="G219" s="10"/>
      <c r="H219" s="10"/>
    </row>
    <row r="220" spans="3:8" x14ac:dyDescent="0.25">
      <c r="C220" s="10"/>
      <c r="D220" s="10"/>
      <c r="E220" s="10"/>
      <c r="F220" s="10"/>
      <c r="G220" s="10"/>
      <c r="H220" s="10"/>
    </row>
    <row r="221" spans="3:8" x14ac:dyDescent="0.25">
      <c r="C221" s="10"/>
      <c r="D221" s="10"/>
      <c r="E221" s="10"/>
      <c r="F221" s="10"/>
      <c r="G221" s="10"/>
      <c r="H221" s="10"/>
    </row>
    <row r="222" spans="3:8" x14ac:dyDescent="0.25">
      <c r="C222" s="10"/>
      <c r="D222" s="10"/>
      <c r="E222" s="10"/>
      <c r="F222" s="10"/>
      <c r="G222" s="10"/>
      <c r="H222" s="10"/>
    </row>
    <row r="223" spans="3:8" x14ac:dyDescent="0.25">
      <c r="C223" s="10"/>
      <c r="D223" s="10"/>
      <c r="E223" s="10"/>
      <c r="F223" s="10"/>
      <c r="G223" s="10"/>
      <c r="H223" s="10"/>
    </row>
    <row r="224" spans="3:8" x14ac:dyDescent="0.25">
      <c r="C224" s="10"/>
      <c r="D224" s="10"/>
      <c r="E224" s="10"/>
      <c r="F224" s="10"/>
      <c r="G224" s="10"/>
      <c r="H224" s="10"/>
    </row>
    <row r="225" spans="3:8" x14ac:dyDescent="0.25">
      <c r="C225" s="10"/>
      <c r="D225" s="10"/>
      <c r="E225" s="10"/>
      <c r="F225" s="10"/>
      <c r="G225" s="10"/>
      <c r="H225" s="10"/>
    </row>
    <row r="226" spans="3:8" x14ac:dyDescent="0.25">
      <c r="C226" s="10"/>
      <c r="D226" s="10"/>
      <c r="E226" s="10"/>
      <c r="F226" s="10"/>
      <c r="G226" s="10"/>
      <c r="H226" s="10"/>
    </row>
    <row r="227" spans="3:8" x14ac:dyDescent="0.25">
      <c r="C227" s="10"/>
      <c r="D227" s="10"/>
      <c r="E227" s="10"/>
      <c r="F227" s="10"/>
      <c r="G227" s="10"/>
      <c r="H227" s="10"/>
    </row>
    <row r="228" spans="3:8" x14ac:dyDescent="0.25">
      <c r="C228" s="10"/>
      <c r="D228" s="10"/>
      <c r="E228" s="10"/>
      <c r="F228" s="10"/>
      <c r="G228" s="10"/>
      <c r="H228" s="10"/>
    </row>
    <row r="229" spans="3:8" x14ac:dyDescent="0.25">
      <c r="C229" s="10"/>
      <c r="D229" s="10"/>
      <c r="E229" s="10"/>
      <c r="F229" s="10"/>
      <c r="G229" s="10"/>
      <c r="H229" s="10"/>
    </row>
    <row r="230" spans="3:8" x14ac:dyDescent="0.25">
      <c r="C230" s="10"/>
      <c r="D230" s="10"/>
      <c r="E230" s="10"/>
      <c r="F230" s="10"/>
      <c r="G230" s="10"/>
      <c r="H230" s="10"/>
    </row>
    <row r="231" spans="3:8" x14ac:dyDescent="0.25">
      <c r="C231" s="10"/>
      <c r="D231" s="10"/>
      <c r="E231" s="10"/>
      <c r="F231" s="10"/>
      <c r="G231" s="10"/>
      <c r="H231" s="10"/>
    </row>
    <row r="232" spans="3:8" x14ac:dyDescent="0.25">
      <c r="C232" s="10"/>
      <c r="D232" s="10"/>
      <c r="E232" s="10"/>
      <c r="F232" s="10"/>
      <c r="G232" s="10"/>
      <c r="H232" s="10"/>
    </row>
    <row r="233" spans="3:8" x14ac:dyDescent="0.25">
      <c r="C233" s="10"/>
      <c r="D233" s="10"/>
      <c r="E233" s="10"/>
      <c r="F233" s="10"/>
      <c r="G233" s="10"/>
      <c r="H233" s="10"/>
    </row>
    <row r="234" spans="3:8" x14ac:dyDescent="0.25">
      <c r="C234" s="10"/>
      <c r="D234" s="10"/>
      <c r="E234" s="10"/>
      <c r="F234" s="10"/>
      <c r="G234" s="10"/>
      <c r="H234" s="10"/>
    </row>
    <row r="235" spans="3:8" x14ac:dyDescent="0.25">
      <c r="C235" s="10"/>
      <c r="D235" s="10"/>
      <c r="E235" s="10"/>
      <c r="F235" s="10"/>
      <c r="G235" s="10"/>
      <c r="H235" s="10"/>
    </row>
    <row r="236" spans="3:8" x14ac:dyDescent="0.25">
      <c r="C236" s="10"/>
      <c r="D236" s="10"/>
      <c r="E236" s="10"/>
      <c r="F236" s="10"/>
      <c r="G236" s="10"/>
      <c r="H236" s="10"/>
    </row>
    <row r="237" spans="3:8" x14ac:dyDescent="0.25">
      <c r="C237" s="10"/>
      <c r="D237" s="10"/>
      <c r="E237" s="10"/>
      <c r="F237" s="10"/>
      <c r="G237" s="10"/>
      <c r="H237" s="10"/>
    </row>
    <row r="238" spans="3:8" x14ac:dyDescent="0.25">
      <c r="C238" s="10"/>
      <c r="D238" s="10"/>
      <c r="E238" s="10"/>
      <c r="F238" s="10"/>
      <c r="G238" s="10"/>
      <c r="H238" s="10"/>
    </row>
    <row r="239" spans="3:8" x14ac:dyDescent="0.25">
      <c r="C239" s="10"/>
      <c r="D239" s="10"/>
      <c r="E239" s="10"/>
      <c r="F239" s="10"/>
      <c r="G239" s="10"/>
      <c r="H239" s="10"/>
    </row>
    <row r="240" spans="3:8" x14ac:dyDescent="0.25">
      <c r="C240" s="10"/>
      <c r="D240" s="10"/>
      <c r="E240" s="10"/>
      <c r="F240" s="10"/>
      <c r="G240" s="10"/>
      <c r="H240" s="10"/>
    </row>
    <row r="241" spans="3:8" x14ac:dyDescent="0.25">
      <c r="C241" s="10"/>
      <c r="D241" s="10"/>
      <c r="E241" s="10"/>
      <c r="F241" s="10"/>
      <c r="G241" s="10"/>
      <c r="H241" s="10"/>
    </row>
    <row r="242" spans="3:8" x14ac:dyDescent="0.25">
      <c r="C242" s="10"/>
      <c r="D242" s="10"/>
      <c r="E242" s="10"/>
      <c r="F242" s="10"/>
      <c r="G242" s="10"/>
      <c r="H242" s="10"/>
    </row>
    <row r="243" spans="3:8" x14ac:dyDescent="0.25">
      <c r="C243" s="10"/>
      <c r="D243" s="10"/>
      <c r="E243" s="10"/>
      <c r="F243" s="10"/>
      <c r="G243" s="10"/>
      <c r="H243" s="10"/>
    </row>
    <row r="244" spans="3:8" x14ac:dyDescent="0.25">
      <c r="C244" s="10"/>
      <c r="D244" s="10"/>
      <c r="E244" s="10"/>
      <c r="F244" s="10"/>
      <c r="G244" s="10"/>
      <c r="H244" s="10"/>
    </row>
    <row r="245" spans="3:8" x14ac:dyDescent="0.25">
      <c r="C245" s="10"/>
      <c r="D245" s="10"/>
      <c r="E245" s="10"/>
      <c r="F245" s="10"/>
      <c r="G245" s="10"/>
      <c r="H245" s="10"/>
    </row>
    <row r="246" spans="3:8" x14ac:dyDescent="0.25">
      <c r="C246" s="10"/>
      <c r="D246" s="10"/>
      <c r="E246" s="10"/>
      <c r="F246" s="10"/>
      <c r="G246" s="10"/>
      <c r="H246" s="10"/>
    </row>
    <row r="247" spans="3:8" x14ac:dyDescent="0.25">
      <c r="C247" s="10"/>
      <c r="D247" s="10"/>
      <c r="E247" s="10"/>
      <c r="F247" s="10"/>
      <c r="G247" s="10"/>
      <c r="H247" s="10"/>
    </row>
    <row r="248" spans="3:8" x14ac:dyDescent="0.25">
      <c r="C248" s="10"/>
      <c r="D248" s="10"/>
      <c r="E248" s="10"/>
      <c r="F248" s="10"/>
      <c r="G248" s="10"/>
      <c r="H248" s="10"/>
    </row>
    <row r="249" spans="3:8" x14ac:dyDescent="0.25">
      <c r="C249" s="10"/>
      <c r="D249" s="10"/>
      <c r="E249" s="10"/>
      <c r="F249" s="10"/>
      <c r="G249" s="10"/>
      <c r="H249" s="10"/>
    </row>
    <row r="250" spans="3:8" x14ac:dyDescent="0.25">
      <c r="C250" s="10"/>
      <c r="D250" s="10"/>
      <c r="E250" s="10"/>
      <c r="F250" s="10"/>
      <c r="G250" s="10"/>
      <c r="H250" s="10"/>
    </row>
    <row r="251" spans="3:8" x14ac:dyDescent="0.25">
      <c r="C251" s="10"/>
      <c r="D251" s="10"/>
      <c r="E251" s="10"/>
      <c r="F251" s="10"/>
      <c r="G251" s="10"/>
      <c r="H251" s="10"/>
    </row>
    <row r="252" spans="3:8" x14ac:dyDescent="0.25">
      <c r="C252" s="10"/>
      <c r="D252" s="10"/>
      <c r="E252" s="10"/>
      <c r="F252" s="10"/>
      <c r="G252" s="10"/>
      <c r="H252" s="10"/>
    </row>
    <row r="253" spans="3:8" x14ac:dyDescent="0.25">
      <c r="C253" s="10"/>
      <c r="D253" s="10"/>
      <c r="E253" s="10"/>
      <c r="F253" s="10"/>
      <c r="G253" s="10"/>
      <c r="H253" s="10"/>
    </row>
    <row r="254" spans="3:8" x14ac:dyDescent="0.25">
      <c r="C254" s="10"/>
      <c r="D254" s="10"/>
      <c r="E254" s="10"/>
      <c r="F254" s="10"/>
      <c r="G254" s="10"/>
      <c r="H254" s="10"/>
    </row>
    <row r="255" spans="3:8" x14ac:dyDescent="0.25">
      <c r="C255" s="10"/>
      <c r="D255" s="10"/>
      <c r="E255" s="10"/>
      <c r="F255" s="10"/>
      <c r="G255" s="10"/>
      <c r="H255" s="10"/>
    </row>
    <row r="256" spans="3:8" x14ac:dyDescent="0.25">
      <c r="C256" s="10"/>
      <c r="D256" s="10"/>
      <c r="E256" s="10"/>
      <c r="F256" s="10"/>
      <c r="G256" s="10"/>
      <c r="H256" s="10"/>
    </row>
    <row r="257" spans="3:8" x14ac:dyDescent="0.25">
      <c r="C257" s="10"/>
      <c r="D257" s="10"/>
      <c r="E257" s="10"/>
      <c r="F257" s="10"/>
      <c r="G257" s="10"/>
      <c r="H257" s="10"/>
    </row>
    <row r="258" spans="3:8" x14ac:dyDescent="0.25">
      <c r="C258" s="10"/>
      <c r="D258" s="10"/>
      <c r="E258" s="10"/>
      <c r="F258" s="10"/>
      <c r="G258" s="10"/>
      <c r="H258" s="10"/>
    </row>
    <row r="259" spans="3:8" x14ac:dyDescent="0.25">
      <c r="C259" s="10"/>
      <c r="D259" s="10"/>
      <c r="E259" s="10"/>
      <c r="F259" s="10"/>
      <c r="G259" s="10"/>
      <c r="H259" s="10"/>
    </row>
    <row r="260" spans="3:8" x14ac:dyDescent="0.25">
      <c r="C260" s="10"/>
      <c r="D260" s="10"/>
      <c r="E260" s="10"/>
      <c r="F260" s="10"/>
      <c r="G260" s="10"/>
      <c r="H260" s="10"/>
    </row>
    <row r="261" spans="3:8" x14ac:dyDescent="0.25">
      <c r="C261" s="10"/>
      <c r="D261" s="10"/>
      <c r="E261" s="10"/>
      <c r="F261" s="10"/>
      <c r="G261" s="10"/>
      <c r="H261" s="10"/>
    </row>
    <row r="262" spans="3:8" x14ac:dyDescent="0.25">
      <c r="C262" s="10"/>
      <c r="D262" s="10"/>
      <c r="E262" s="10"/>
      <c r="F262" s="10"/>
      <c r="G262" s="10"/>
      <c r="H262" s="10"/>
    </row>
    <row r="263" spans="3:8" x14ac:dyDescent="0.25">
      <c r="C263" s="10"/>
      <c r="D263" s="10"/>
      <c r="E263" s="10"/>
      <c r="F263" s="10"/>
      <c r="G263" s="10"/>
      <c r="H263" s="10"/>
    </row>
    <row r="264" spans="3:8" x14ac:dyDescent="0.25">
      <c r="C264" s="10"/>
      <c r="D264" s="10"/>
      <c r="E264" s="10"/>
      <c r="F264" s="10"/>
      <c r="G264" s="10"/>
      <c r="H264" s="10"/>
    </row>
    <row r="265" spans="3:8" x14ac:dyDescent="0.25">
      <c r="C265" s="10"/>
      <c r="D265" s="10"/>
      <c r="E265" s="10"/>
      <c r="F265" s="10"/>
      <c r="G265" s="10"/>
      <c r="H265" s="10"/>
    </row>
    <row r="266" spans="3:8" x14ac:dyDescent="0.25">
      <c r="C266" s="10"/>
      <c r="D266" s="10"/>
      <c r="E266" s="10"/>
      <c r="F266" s="10"/>
      <c r="G266" s="10"/>
      <c r="H266" s="10"/>
    </row>
    <row r="267" spans="3:8" x14ac:dyDescent="0.25">
      <c r="C267" s="10"/>
      <c r="D267" s="10"/>
      <c r="E267" s="10"/>
      <c r="F267" s="10"/>
      <c r="G267" s="10"/>
      <c r="H267" s="10"/>
    </row>
    <row r="268" spans="3:8" x14ac:dyDescent="0.25">
      <c r="C268" s="10"/>
      <c r="D268" s="10"/>
      <c r="E268" s="10"/>
      <c r="F268" s="10"/>
      <c r="G268" s="10"/>
      <c r="H268" s="10"/>
    </row>
    <row r="269" spans="3:8" x14ac:dyDescent="0.25">
      <c r="C269" s="10"/>
      <c r="D269" s="10"/>
      <c r="E269" s="10"/>
      <c r="F269" s="10"/>
      <c r="G269" s="10"/>
      <c r="H269" s="10"/>
    </row>
    <row r="270" spans="3:8" x14ac:dyDescent="0.25">
      <c r="C270" s="10"/>
      <c r="D270" s="10"/>
      <c r="E270" s="10"/>
      <c r="F270" s="10"/>
      <c r="G270" s="10"/>
      <c r="H270" s="10"/>
    </row>
    <row r="271" spans="3:8" x14ac:dyDescent="0.25">
      <c r="C271" s="10"/>
      <c r="D271" s="10"/>
      <c r="E271" s="10"/>
      <c r="F271" s="10"/>
      <c r="G271" s="10"/>
      <c r="H271" s="10"/>
    </row>
    <row r="272" spans="3:8" x14ac:dyDescent="0.25">
      <c r="C272" s="10"/>
      <c r="D272" s="10"/>
      <c r="E272" s="10"/>
      <c r="F272" s="10"/>
      <c r="G272" s="10"/>
      <c r="H272" s="10"/>
    </row>
    <row r="273" spans="3:8" x14ac:dyDescent="0.25">
      <c r="C273" s="10"/>
      <c r="D273" s="10"/>
      <c r="E273" s="10"/>
      <c r="F273" s="10"/>
      <c r="G273" s="10"/>
      <c r="H273" s="10"/>
    </row>
    <row r="274" spans="3:8" x14ac:dyDescent="0.25">
      <c r="C274" s="10"/>
      <c r="D274" s="10"/>
      <c r="E274" s="10"/>
      <c r="F274" s="10"/>
      <c r="G274" s="10"/>
      <c r="H274" s="10"/>
    </row>
    <row r="275" spans="3:8" x14ac:dyDescent="0.25">
      <c r="C275" s="10"/>
      <c r="D275" s="10"/>
      <c r="E275" s="10"/>
      <c r="F275" s="10"/>
      <c r="G275" s="10"/>
      <c r="H275" s="10"/>
    </row>
    <row r="276" spans="3:8" x14ac:dyDescent="0.25">
      <c r="C276" s="10"/>
      <c r="D276" s="10"/>
      <c r="E276" s="10"/>
      <c r="F276" s="10"/>
      <c r="G276" s="10"/>
      <c r="H276" s="10"/>
    </row>
    <row r="277" spans="3:8" x14ac:dyDescent="0.25">
      <c r="C277" s="10"/>
      <c r="D277" s="10"/>
      <c r="E277" s="10"/>
      <c r="F277" s="10"/>
      <c r="G277" s="10"/>
      <c r="H277" s="10"/>
    </row>
    <row r="278" spans="3:8" x14ac:dyDescent="0.25">
      <c r="C278" s="10"/>
      <c r="D278" s="10"/>
      <c r="E278" s="10"/>
      <c r="F278" s="10"/>
      <c r="G278" s="10"/>
      <c r="H278" s="10"/>
    </row>
    <row r="279" spans="3:8" x14ac:dyDescent="0.25">
      <c r="C279" s="10"/>
      <c r="D279" s="10"/>
      <c r="E279" s="10"/>
      <c r="F279" s="10"/>
      <c r="G279" s="10"/>
      <c r="H279" s="10"/>
    </row>
    <row r="280" spans="3:8" x14ac:dyDescent="0.25">
      <c r="C280" s="10"/>
      <c r="D280" s="10"/>
      <c r="E280" s="10"/>
      <c r="F280" s="10"/>
      <c r="G280" s="10"/>
      <c r="H280" s="10"/>
    </row>
    <row r="281" spans="3:8" x14ac:dyDescent="0.25">
      <c r="C281" s="10"/>
      <c r="D281" s="10"/>
      <c r="E281" s="10"/>
      <c r="F281" s="10"/>
      <c r="G281" s="10"/>
      <c r="H281" s="10"/>
    </row>
    <row r="282" spans="3:8" x14ac:dyDescent="0.25">
      <c r="C282" s="10"/>
      <c r="D282" s="10"/>
      <c r="E282" s="10"/>
      <c r="F282" s="10"/>
      <c r="G282" s="10"/>
      <c r="H282" s="10"/>
    </row>
    <row r="283" spans="3:8" x14ac:dyDescent="0.25">
      <c r="C283" s="10"/>
      <c r="D283" s="10"/>
      <c r="E283" s="10"/>
      <c r="F283" s="10"/>
      <c r="G283" s="10"/>
      <c r="H283" s="10"/>
    </row>
    <row r="284" spans="3:8" x14ac:dyDescent="0.25">
      <c r="C284" s="10"/>
      <c r="D284" s="10"/>
      <c r="E284" s="10"/>
      <c r="F284" s="10"/>
      <c r="G284" s="10"/>
      <c r="H284" s="10"/>
    </row>
    <row r="285" spans="3:8" x14ac:dyDescent="0.25">
      <c r="C285" s="10"/>
      <c r="D285" s="10"/>
      <c r="E285" s="10"/>
      <c r="F285" s="10"/>
      <c r="G285" s="10"/>
      <c r="H285" s="10"/>
    </row>
    <row r="286" spans="3:8" x14ac:dyDescent="0.25">
      <c r="C286" s="10"/>
      <c r="D286" s="10"/>
      <c r="E286" s="10"/>
      <c r="F286" s="10"/>
      <c r="G286" s="10"/>
      <c r="H286" s="10"/>
    </row>
    <row r="287" spans="3:8" x14ac:dyDescent="0.25">
      <c r="C287" s="10"/>
      <c r="D287" s="10"/>
      <c r="E287" s="10"/>
      <c r="F287" s="10"/>
      <c r="G287" s="10"/>
      <c r="H287" s="10"/>
    </row>
    <row r="288" spans="3:8" x14ac:dyDescent="0.25">
      <c r="C288" s="10"/>
      <c r="D288" s="10"/>
      <c r="E288" s="10"/>
      <c r="F288" s="10"/>
      <c r="G288" s="10"/>
      <c r="H288" s="10"/>
    </row>
    <row r="289" spans="3:8" x14ac:dyDescent="0.25">
      <c r="C289" s="10"/>
      <c r="D289" s="10"/>
      <c r="E289" s="10"/>
      <c r="F289" s="10"/>
      <c r="G289" s="10"/>
      <c r="H289" s="10"/>
    </row>
    <row r="290" spans="3:8" x14ac:dyDescent="0.25">
      <c r="C290" s="10"/>
      <c r="D290" s="10"/>
      <c r="E290" s="10"/>
      <c r="F290" s="10"/>
      <c r="G290" s="10"/>
      <c r="H290" s="10"/>
    </row>
    <row r="291" spans="3:8" x14ac:dyDescent="0.25">
      <c r="C291" s="10"/>
      <c r="D291" s="10"/>
      <c r="E291" s="10"/>
      <c r="F291" s="10"/>
      <c r="G291" s="10"/>
      <c r="H291" s="10"/>
    </row>
    <row r="292" spans="3:8" x14ac:dyDescent="0.25">
      <c r="C292" s="10"/>
      <c r="D292" s="10"/>
      <c r="E292" s="10"/>
      <c r="F292" s="10"/>
      <c r="G292" s="10"/>
      <c r="H292" s="10"/>
    </row>
    <row r="293" spans="3:8" x14ac:dyDescent="0.25">
      <c r="C293" s="10"/>
      <c r="D293" s="10"/>
      <c r="E293" s="10"/>
      <c r="F293" s="10"/>
      <c r="G293" s="10"/>
      <c r="H293" s="10"/>
    </row>
    <row r="294" spans="3:8" x14ac:dyDescent="0.25">
      <c r="C294" s="10"/>
      <c r="D294" s="10"/>
      <c r="E294" s="10"/>
      <c r="F294" s="10"/>
      <c r="G294" s="10"/>
      <c r="H294" s="10"/>
    </row>
    <row r="295" spans="3:8" x14ac:dyDescent="0.25">
      <c r="C295" s="10"/>
      <c r="D295" s="10"/>
      <c r="E295" s="10"/>
      <c r="F295" s="10"/>
      <c r="G295" s="10"/>
      <c r="H295" s="10"/>
    </row>
    <row r="296" spans="3:8" x14ac:dyDescent="0.25">
      <c r="C296" s="10"/>
      <c r="D296" s="10"/>
      <c r="E296" s="10"/>
      <c r="F296" s="10"/>
      <c r="G296" s="10"/>
      <c r="H296" s="10"/>
    </row>
    <row r="297" spans="3:8" x14ac:dyDescent="0.25">
      <c r="C297" s="10"/>
      <c r="D297" s="10"/>
      <c r="E297" s="10"/>
      <c r="F297" s="10"/>
      <c r="G297" s="10"/>
      <c r="H297" s="10"/>
    </row>
    <row r="298" spans="3:8" x14ac:dyDescent="0.25">
      <c r="C298" s="10"/>
      <c r="D298" s="10"/>
      <c r="E298" s="10"/>
      <c r="F298" s="10"/>
      <c r="G298" s="10"/>
      <c r="H298" s="10"/>
    </row>
    <row r="299" spans="3:8" x14ac:dyDescent="0.25">
      <c r="C299" s="10"/>
      <c r="D299" s="10"/>
      <c r="E299" s="10"/>
      <c r="F299" s="10"/>
      <c r="G299" s="10"/>
      <c r="H299" s="10"/>
    </row>
    <row r="300" spans="3:8" x14ac:dyDescent="0.25">
      <c r="C300" s="10"/>
      <c r="D300" s="10"/>
      <c r="E300" s="10"/>
      <c r="F300" s="10"/>
      <c r="G300" s="10"/>
      <c r="H300" s="10"/>
    </row>
    <row r="301" spans="3:8" x14ac:dyDescent="0.25">
      <c r="C301" s="10"/>
      <c r="D301" s="10"/>
      <c r="E301" s="10"/>
      <c r="F301" s="10"/>
      <c r="G301" s="10"/>
      <c r="H301" s="10"/>
    </row>
    <row r="302" spans="3:8" x14ac:dyDescent="0.25">
      <c r="C302" s="10"/>
      <c r="D302" s="10"/>
      <c r="E302" s="10"/>
      <c r="F302" s="10"/>
      <c r="G302" s="10"/>
      <c r="H302" s="10"/>
    </row>
    <row r="303" spans="3:8" x14ac:dyDescent="0.25">
      <c r="C303" s="10"/>
      <c r="D303" s="10"/>
      <c r="E303" s="10"/>
      <c r="F303" s="10"/>
      <c r="G303" s="10"/>
      <c r="H303" s="10"/>
    </row>
    <row r="304" spans="3:8" x14ac:dyDescent="0.25">
      <c r="C304" s="10"/>
      <c r="D304" s="10"/>
      <c r="E304" s="10"/>
      <c r="F304" s="10"/>
      <c r="G304" s="10"/>
      <c r="H304" s="10"/>
    </row>
    <row r="305" spans="3:8" x14ac:dyDescent="0.25">
      <c r="C305" s="10"/>
      <c r="D305" s="10"/>
      <c r="E305" s="10"/>
      <c r="F305" s="10"/>
      <c r="G305" s="10"/>
      <c r="H305" s="10"/>
    </row>
    <row r="306" spans="3:8" x14ac:dyDescent="0.25">
      <c r="C306" s="10"/>
      <c r="D306" s="10"/>
      <c r="E306" s="10"/>
      <c r="F306" s="10"/>
      <c r="G306" s="10"/>
      <c r="H306" s="10"/>
    </row>
    <row r="307" spans="3:8" x14ac:dyDescent="0.25">
      <c r="C307" s="10"/>
      <c r="D307" s="10"/>
      <c r="E307" s="10"/>
      <c r="F307" s="10"/>
      <c r="G307" s="10"/>
      <c r="H307" s="10"/>
    </row>
    <row r="308" spans="3:8" x14ac:dyDescent="0.25">
      <c r="C308" s="10"/>
      <c r="D308" s="10"/>
      <c r="E308" s="10"/>
      <c r="F308" s="10"/>
      <c r="G308" s="10"/>
      <c r="H308" s="10"/>
    </row>
    <row r="309" spans="3:8" x14ac:dyDescent="0.25">
      <c r="C309" s="10"/>
      <c r="D309" s="10"/>
      <c r="E309" s="10"/>
      <c r="F309" s="10"/>
      <c r="G309" s="10"/>
      <c r="H309" s="10"/>
    </row>
    <row r="310" spans="3:8" x14ac:dyDescent="0.25">
      <c r="C310" s="10"/>
      <c r="D310" s="10"/>
      <c r="E310" s="10"/>
      <c r="F310" s="10"/>
      <c r="G310" s="10"/>
      <c r="H310" s="10"/>
    </row>
    <row r="311" spans="3:8" x14ac:dyDescent="0.25">
      <c r="C311" s="10"/>
      <c r="D311" s="10"/>
      <c r="E311" s="10"/>
      <c r="F311" s="10"/>
      <c r="G311" s="10"/>
      <c r="H311" s="10"/>
    </row>
    <row r="312" spans="3:8" x14ac:dyDescent="0.25">
      <c r="C312" s="10"/>
      <c r="D312" s="10"/>
      <c r="E312" s="10"/>
      <c r="F312" s="10"/>
      <c r="G312" s="10"/>
      <c r="H312" s="10"/>
    </row>
    <row r="313" spans="3:8" x14ac:dyDescent="0.25">
      <c r="C313" s="10"/>
      <c r="D313" s="10"/>
      <c r="E313" s="10"/>
      <c r="F313" s="10"/>
      <c r="G313" s="10"/>
      <c r="H313" s="10"/>
    </row>
    <row r="314" spans="3:8" x14ac:dyDescent="0.25">
      <c r="C314" s="10"/>
      <c r="D314" s="10"/>
      <c r="E314" s="10"/>
      <c r="F314" s="10"/>
      <c r="G314" s="10"/>
      <c r="H314" s="10"/>
    </row>
    <row r="315" spans="3:8" x14ac:dyDescent="0.25">
      <c r="C315" s="10"/>
      <c r="D315" s="10"/>
      <c r="E315" s="10"/>
      <c r="F315" s="10"/>
      <c r="G315" s="10"/>
      <c r="H315" s="10"/>
    </row>
    <row r="316" spans="3:8" x14ac:dyDescent="0.25">
      <c r="C316" s="10"/>
      <c r="D316" s="10"/>
      <c r="E316" s="10"/>
      <c r="F316" s="10"/>
      <c r="G316" s="10"/>
      <c r="H316" s="10"/>
    </row>
    <row r="317" spans="3:8" x14ac:dyDescent="0.25">
      <c r="C317" s="10"/>
      <c r="D317" s="10"/>
      <c r="E317" s="10"/>
      <c r="F317" s="10"/>
      <c r="G317" s="10"/>
      <c r="H317" s="10"/>
    </row>
    <row r="318" spans="3:8" x14ac:dyDescent="0.25">
      <c r="C318" s="10"/>
      <c r="D318" s="10"/>
      <c r="E318" s="10"/>
      <c r="F318" s="10"/>
      <c r="G318" s="10"/>
      <c r="H318" s="10"/>
    </row>
    <row r="319" spans="3:8" x14ac:dyDescent="0.25">
      <c r="C319" s="10"/>
      <c r="D319" s="10"/>
      <c r="E319" s="10"/>
      <c r="F319" s="10"/>
      <c r="G319" s="10"/>
      <c r="H319" s="10"/>
    </row>
    <row r="320" spans="3:8" x14ac:dyDescent="0.25">
      <c r="C320" s="10"/>
      <c r="D320" s="10"/>
      <c r="E320" s="10"/>
      <c r="F320" s="10"/>
      <c r="G320" s="10"/>
      <c r="H320" s="10"/>
    </row>
    <row r="321" spans="3:8" x14ac:dyDescent="0.25">
      <c r="C321" s="10"/>
      <c r="D321" s="10"/>
      <c r="E321" s="10"/>
      <c r="F321" s="10"/>
      <c r="G321" s="10"/>
      <c r="H321" s="10"/>
    </row>
    <row r="322" spans="3:8" x14ac:dyDescent="0.25">
      <c r="C322" s="10"/>
      <c r="D322" s="10"/>
      <c r="E322" s="10"/>
      <c r="F322" s="10"/>
      <c r="G322" s="10"/>
      <c r="H322" s="10"/>
    </row>
    <row r="323" spans="3:8" x14ac:dyDescent="0.25">
      <c r="C323" s="10"/>
      <c r="D323" s="10"/>
      <c r="E323" s="10"/>
      <c r="F323" s="10"/>
      <c r="G323" s="10"/>
      <c r="H323" s="10"/>
    </row>
    <row r="324" spans="3:8" x14ac:dyDescent="0.25">
      <c r="C324" s="10"/>
      <c r="D324" s="10"/>
      <c r="E324" s="10"/>
      <c r="F324" s="10"/>
      <c r="G324" s="10"/>
      <c r="H324" s="10"/>
    </row>
    <row r="325" spans="3:8" x14ac:dyDescent="0.25">
      <c r="C325" s="10"/>
      <c r="D325" s="10"/>
      <c r="E325" s="10"/>
      <c r="F325" s="10"/>
      <c r="G325" s="10"/>
      <c r="H325" s="10"/>
    </row>
    <row r="326" spans="3:8" x14ac:dyDescent="0.25">
      <c r="C326" s="10"/>
      <c r="D326" s="10"/>
      <c r="E326" s="10"/>
      <c r="F326" s="10"/>
      <c r="G326" s="10"/>
      <c r="H326" s="10"/>
    </row>
    <row r="327" spans="3:8" x14ac:dyDescent="0.25">
      <c r="C327" s="10"/>
      <c r="D327" s="10"/>
      <c r="E327" s="10"/>
      <c r="F327" s="10"/>
      <c r="G327" s="10"/>
      <c r="H327" s="10"/>
    </row>
    <row r="328" spans="3:8" x14ac:dyDescent="0.25">
      <c r="C328" s="10"/>
      <c r="D328" s="10"/>
      <c r="E328" s="10"/>
      <c r="F328" s="10"/>
      <c r="G328" s="10"/>
      <c r="H328" s="10"/>
    </row>
    <row r="329" spans="3:8" x14ac:dyDescent="0.25">
      <c r="C329" s="10"/>
      <c r="D329" s="10"/>
      <c r="E329" s="10"/>
      <c r="F329" s="10"/>
      <c r="G329" s="10"/>
      <c r="H329" s="10"/>
    </row>
    <row r="330" spans="3:8" x14ac:dyDescent="0.25">
      <c r="C330" s="10"/>
      <c r="D330" s="10"/>
      <c r="E330" s="10"/>
      <c r="F330" s="10"/>
      <c r="G330" s="10"/>
      <c r="H330" s="10"/>
    </row>
    <row r="331" spans="3:8" x14ac:dyDescent="0.25">
      <c r="C331" s="10"/>
      <c r="D331" s="10"/>
      <c r="E331" s="10"/>
      <c r="F331" s="10"/>
      <c r="G331" s="10"/>
      <c r="H331" s="10"/>
    </row>
    <row r="332" spans="3:8" x14ac:dyDescent="0.25">
      <c r="C332" s="10"/>
      <c r="D332" s="10"/>
      <c r="E332" s="10"/>
      <c r="F332" s="10"/>
      <c r="G332" s="10"/>
      <c r="H332" s="10"/>
    </row>
    <row r="333" spans="3:8" x14ac:dyDescent="0.25">
      <c r="C333" s="10"/>
      <c r="D333" s="10"/>
      <c r="E333" s="10"/>
      <c r="F333" s="10"/>
      <c r="G333" s="10"/>
      <c r="H333" s="10"/>
    </row>
    <row r="334" spans="3:8" x14ac:dyDescent="0.25">
      <c r="C334" s="10"/>
      <c r="D334" s="10"/>
      <c r="E334" s="10"/>
      <c r="F334" s="10"/>
      <c r="G334" s="10"/>
      <c r="H334" s="10"/>
    </row>
    <row r="335" spans="3:8" x14ac:dyDescent="0.25">
      <c r="C335" s="10"/>
      <c r="D335" s="10"/>
      <c r="E335" s="10"/>
      <c r="F335" s="10"/>
      <c r="G335" s="10"/>
      <c r="H335" s="10"/>
    </row>
    <row r="336" spans="3:8" x14ac:dyDescent="0.25">
      <c r="C336" s="10"/>
      <c r="D336" s="10"/>
      <c r="E336" s="10"/>
      <c r="F336" s="10"/>
      <c r="G336" s="10"/>
      <c r="H336" s="10"/>
    </row>
    <row r="337" spans="3:8" x14ac:dyDescent="0.25">
      <c r="C337" s="10"/>
      <c r="D337" s="10"/>
      <c r="E337" s="10"/>
      <c r="F337" s="10"/>
      <c r="G337" s="10"/>
      <c r="H337" s="10"/>
    </row>
    <row r="338" spans="3:8" x14ac:dyDescent="0.25">
      <c r="C338" s="10"/>
      <c r="D338" s="10"/>
      <c r="E338" s="10"/>
      <c r="F338" s="10"/>
      <c r="G338" s="10"/>
      <c r="H338" s="10"/>
    </row>
    <row r="339" spans="3:8" x14ac:dyDescent="0.25">
      <c r="C339" s="10"/>
      <c r="D339" s="10"/>
      <c r="E339" s="10"/>
      <c r="F339" s="10"/>
      <c r="G339" s="10"/>
      <c r="H339" s="10"/>
    </row>
    <row r="340" spans="3:8" x14ac:dyDescent="0.25">
      <c r="C340" s="10"/>
      <c r="D340" s="10"/>
      <c r="E340" s="10"/>
      <c r="F340" s="10"/>
      <c r="G340" s="10"/>
      <c r="H340" s="10"/>
    </row>
    <row r="341" spans="3:8" x14ac:dyDescent="0.25">
      <c r="C341" s="10"/>
      <c r="D341" s="10"/>
      <c r="E341" s="10"/>
      <c r="F341" s="10"/>
      <c r="G341" s="10"/>
      <c r="H341" s="10"/>
    </row>
    <row r="342" spans="3:8" x14ac:dyDescent="0.25">
      <c r="C342" s="10"/>
      <c r="D342" s="10"/>
      <c r="E342" s="10"/>
      <c r="F342" s="10"/>
      <c r="G342" s="10"/>
      <c r="H342" s="10"/>
    </row>
    <row r="343" spans="3:8" x14ac:dyDescent="0.25">
      <c r="C343" s="10"/>
      <c r="D343" s="10"/>
      <c r="E343" s="10"/>
      <c r="F343" s="10"/>
      <c r="G343" s="10"/>
      <c r="H343" s="10"/>
    </row>
    <row r="344" spans="3:8" x14ac:dyDescent="0.25">
      <c r="C344" s="10"/>
      <c r="D344" s="10"/>
      <c r="E344" s="10"/>
      <c r="F344" s="10"/>
      <c r="G344" s="10"/>
      <c r="H344" s="10"/>
    </row>
    <row r="345" spans="3:8" x14ac:dyDescent="0.25">
      <c r="C345" s="10"/>
      <c r="D345" s="10"/>
      <c r="E345" s="10"/>
      <c r="F345" s="10"/>
      <c r="G345" s="10"/>
      <c r="H345" s="10"/>
    </row>
    <row r="346" spans="3:8" x14ac:dyDescent="0.25">
      <c r="C346" s="10"/>
      <c r="D346" s="10"/>
      <c r="E346" s="10"/>
      <c r="F346" s="10"/>
      <c r="G346" s="10"/>
      <c r="H346" s="10"/>
    </row>
    <row r="347" spans="3:8" x14ac:dyDescent="0.25">
      <c r="C347" s="10"/>
      <c r="D347" s="10"/>
      <c r="E347" s="10"/>
      <c r="F347" s="10"/>
      <c r="G347" s="10"/>
      <c r="H347" s="10"/>
    </row>
    <row r="348" spans="3:8" x14ac:dyDescent="0.25">
      <c r="C348" s="10"/>
      <c r="D348" s="10"/>
      <c r="E348" s="10"/>
      <c r="F348" s="10"/>
      <c r="G348" s="10"/>
      <c r="H348" s="10"/>
    </row>
    <row r="349" spans="3:8" x14ac:dyDescent="0.25">
      <c r="C349" s="10"/>
      <c r="D349" s="10"/>
      <c r="E349" s="10"/>
      <c r="F349" s="10"/>
      <c r="G349" s="10"/>
      <c r="H349" s="10"/>
    </row>
    <row r="350" spans="3:8" x14ac:dyDescent="0.25">
      <c r="C350" s="10"/>
      <c r="D350" s="10"/>
      <c r="E350" s="10"/>
      <c r="F350" s="10"/>
      <c r="G350" s="10"/>
      <c r="H350" s="10"/>
    </row>
    <row r="351" spans="3:8" x14ac:dyDescent="0.25">
      <c r="C351" s="10"/>
      <c r="D351" s="10"/>
      <c r="E351" s="10"/>
      <c r="F351" s="10"/>
      <c r="G351" s="10"/>
      <c r="H351" s="10"/>
    </row>
    <row r="352" spans="3:8" x14ac:dyDescent="0.25">
      <c r="C352" s="10"/>
      <c r="D352" s="10"/>
      <c r="E352" s="10"/>
      <c r="F352" s="10"/>
      <c r="G352" s="10"/>
      <c r="H352" s="10"/>
    </row>
    <row r="353" spans="3:8" x14ac:dyDescent="0.25">
      <c r="C353" s="10"/>
      <c r="D353" s="10"/>
      <c r="E353" s="10"/>
      <c r="F353" s="10"/>
      <c r="G353" s="10"/>
      <c r="H353" s="10"/>
    </row>
    <row r="354" spans="3:8" x14ac:dyDescent="0.25">
      <c r="C354" s="10"/>
      <c r="D354" s="10"/>
      <c r="E354" s="10"/>
      <c r="F354" s="10"/>
      <c r="G354" s="10"/>
      <c r="H354" s="10"/>
    </row>
    <row r="355" spans="3:8" x14ac:dyDescent="0.25">
      <c r="C355" s="10"/>
      <c r="D355" s="10"/>
      <c r="E355" s="10"/>
      <c r="F355" s="10"/>
      <c r="G355" s="10"/>
      <c r="H355" s="10"/>
    </row>
    <row r="356" spans="3:8" x14ac:dyDescent="0.25">
      <c r="C356" s="10"/>
      <c r="D356" s="10"/>
      <c r="E356" s="10"/>
      <c r="F356" s="10"/>
      <c r="G356" s="10"/>
      <c r="H356" s="10"/>
    </row>
    <row r="357" spans="3:8" x14ac:dyDescent="0.25">
      <c r="C357" s="10"/>
      <c r="D357" s="10"/>
      <c r="E357" s="10"/>
      <c r="F357" s="10"/>
      <c r="G357" s="10"/>
      <c r="H357" s="10"/>
    </row>
    <row r="358" spans="3:8" x14ac:dyDescent="0.25">
      <c r="C358" s="10"/>
      <c r="D358" s="10"/>
      <c r="E358" s="10"/>
      <c r="F358" s="10"/>
      <c r="G358" s="10"/>
      <c r="H358" s="10"/>
    </row>
    <row r="359" spans="3:8" x14ac:dyDescent="0.25">
      <c r="C359" s="10"/>
      <c r="D359" s="10"/>
      <c r="E359" s="10"/>
      <c r="F359" s="10"/>
      <c r="G359" s="10"/>
      <c r="H359" s="10"/>
    </row>
    <row r="360" spans="3:8" x14ac:dyDescent="0.25">
      <c r="C360" s="10"/>
      <c r="D360" s="10"/>
      <c r="E360" s="10"/>
      <c r="F360" s="10"/>
      <c r="G360" s="10"/>
      <c r="H360" s="10"/>
    </row>
    <row r="361" spans="3:8" x14ac:dyDescent="0.25">
      <c r="C361" s="10"/>
      <c r="D361" s="10"/>
      <c r="E361" s="10"/>
      <c r="F361" s="10"/>
      <c r="G361" s="10"/>
      <c r="H361" s="10"/>
    </row>
    <row r="362" spans="3:8" x14ac:dyDescent="0.25">
      <c r="C362" s="10"/>
      <c r="D362" s="10"/>
      <c r="E362" s="10"/>
      <c r="F362" s="10"/>
      <c r="G362" s="10"/>
      <c r="H362" s="10"/>
    </row>
    <row r="363" spans="3:8" x14ac:dyDescent="0.25">
      <c r="C363" s="10"/>
      <c r="D363" s="10"/>
      <c r="E363" s="10"/>
      <c r="F363" s="10"/>
      <c r="G363" s="10"/>
      <c r="H363" s="10"/>
    </row>
    <row r="364" spans="3:8" x14ac:dyDescent="0.25">
      <c r="C364" s="10"/>
      <c r="D364" s="10"/>
      <c r="E364" s="10"/>
      <c r="F364" s="10"/>
      <c r="G364" s="10"/>
      <c r="H364" s="10"/>
    </row>
    <row r="365" spans="3:8" x14ac:dyDescent="0.25">
      <c r="C365" s="10"/>
      <c r="D365" s="10"/>
      <c r="E365" s="10"/>
      <c r="F365" s="10"/>
      <c r="G365" s="10"/>
      <c r="H365" s="10"/>
    </row>
    <row r="366" spans="3:8" x14ac:dyDescent="0.25">
      <c r="C366" s="10"/>
      <c r="D366" s="10"/>
      <c r="E366" s="10"/>
      <c r="F366" s="10"/>
      <c r="G366" s="10"/>
      <c r="H366" s="10"/>
    </row>
    <row r="367" spans="3:8" x14ac:dyDescent="0.25">
      <c r="C367" s="10"/>
      <c r="D367" s="10"/>
      <c r="E367" s="10"/>
      <c r="F367" s="10"/>
      <c r="G367" s="10"/>
      <c r="H367" s="10"/>
    </row>
    <row r="368" spans="3:8" x14ac:dyDescent="0.25">
      <c r="C368" s="10"/>
      <c r="D368" s="10"/>
      <c r="E368" s="10"/>
      <c r="F368" s="10"/>
      <c r="G368" s="10"/>
      <c r="H368" s="10"/>
    </row>
    <row r="369" spans="3:8" x14ac:dyDescent="0.25">
      <c r="C369" s="10"/>
      <c r="D369" s="10"/>
      <c r="E369" s="10"/>
      <c r="F369" s="10"/>
      <c r="G369" s="10"/>
      <c r="H369" s="10"/>
    </row>
    <row r="370" spans="3:8" x14ac:dyDescent="0.25">
      <c r="C370" s="10"/>
      <c r="D370" s="10"/>
      <c r="E370" s="10"/>
      <c r="F370" s="10"/>
      <c r="G370" s="10"/>
      <c r="H370" s="10"/>
    </row>
    <row r="371" spans="3:8" x14ac:dyDescent="0.25">
      <c r="C371" s="10"/>
      <c r="D371" s="10"/>
      <c r="E371" s="10"/>
      <c r="F371" s="10"/>
      <c r="G371" s="10"/>
      <c r="H371" s="10"/>
    </row>
    <row r="372" spans="3:8" x14ac:dyDescent="0.25">
      <c r="C372" s="10"/>
      <c r="D372" s="10"/>
      <c r="E372" s="10"/>
      <c r="F372" s="10"/>
      <c r="G372" s="10"/>
      <c r="H372" s="10"/>
    </row>
    <row r="373" spans="3:8" x14ac:dyDescent="0.25">
      <c r="C373" s="10"/>
      <c r="D373" s="10"/>
      <c r="E373" s="10"/>
      <c r="F373" s="10"/>
      <c r="G373" s="10"/>
      <c r="H373" s="10"/>
    </row>
    <row r="374" spans="3:8" x14ac:dyDescent="0.25">
      <c r="C374" s="10"/>
      <c r="D374" s="10"/>
      <c r="E374" s="10"/>
      <c r="F374" s="10"/>
      <c r="G374" s="10"/>
      <c r="H374" s="10"/>
    </row>
    <row r="375" spans="3:8" x14ac:dyDescent="0.25">
      <c r="C375" s="10"/>
      <c r="D375" s="10"/>
      <c r="E375" s="10"/>
      <c r="F375" s="10"/>
      <c r="G375" s="10"/>
      <c r="H375" s="10"/>
    </row>
    <row r="376" spans="3:8" x14ac:dyDescent="0.25">
      <c r="C376" s="10"/>
      <c r="D376" s="10"/>
      <c r="E376" s="10"/>
      <c r="F376" s="10"/>
      <c r="G376" s="10"/>
      <c r="H376" s="10"/>
    </row>
    <row r="377" spans="3:8" x14ac:dyDescent="0.25">
      <c r="C377" s="10"/>
      <c r="D377" s="10"/>
      <c r="E377" s="10"/>
      <c r="F377" s="10"/>
      <c r="G377" s="10"/>
      <c r="H377" s="10"/>
    </row>
    <row r="378" spans="3:8" x14ac:dyDescent="0.25">
      <c r="C378" s="10"/>
      <c r="D378" s="10"/>
      <c r="E378" s="10"/>
      <c r="F378" s="10"/>
      <c r="G378" s="10"/>
      <c r="H378" s="10"/>
    </row>
    <row r="379" spans="3:8" x14ac:dyDescent="0.25">
      <c r="C379" s="10"/>
      <c r="D379" s="10"/>
      <c r="E379" s="10"/>
      <c r="F379" s="10"/>
      <c r="G379" s="10"/>
      <c r="H379" s="10"/>
    </row>
    <row r="380" spans="3:8" x14ac:dyDescent="0.25">
      <c r="C380" s="10"/>
      <c r="D380" s="10"/>
      <c r="E380" s="10"/>
      <c r="F380" s="10"/>
      <c r="G380" s="10"/>
      <c r="H380" s="10"/>
    </row>
    <row r="381" spans="3:8" x14ac:dyDescent="0.25">
      <c r="C381" s="10"/>
      <c r="D381" s="10"/>
      <c r="E381" s="10"/>
      <c r="F381" s="10"/>
      <c r="G381" s="10"/>
      <c r="H381" s="10"/>
    </row>
    <row r="382" spans="3:8" x14ac:dyDescent="0.25">
      <c r="C382" s="10"/>
      <c r="D382" s="10"/>
      <c r="E382" s="10"/>
      <c r="F382" s="10"/>
      <c r="G382" s="10"/>
      <c r="H382" s="10"/>
    </row>
    <row r="383" spans="3:8" x14ac:dyDescent="0.25">
      <c r="C383" s="10"/>
      <c r="D383" s="10"/>
      <c r="E383" s="10"/>
      <c r="F383" s="10"/>
      <c r="G383" s="10"/>
      <c r="H383" s="10"/>
    </row>
    <row r="384" spans="3:8" x14ac:dyDescent="0.25">
      <c r="C384" s="10"/>
      <c r="D384" s="10"/>
      <c r="E384" s="10"/>
      <c r="F384" s="10"/>
      <c r="G384" s="10"/>
      <c r="H384" s="10"/>
    </row>
    <row r="385" spans="3:8" x14ac:dyDescent="0.25">
      <c r="C385" s="10"/>
      <c r="D385" s="10"/>
      <c r="E385" s="10"/>
      <c r="F385" s="10"/>
      <c r="G385" s="10"/>
      <c r="H385" s="10"/>
    </row>
    <row r="386" spans="3:8" x14ac:dyDescent="0.25">
      <c r="C386" s="10"/>
      <c r="D386" s="10"/>
      <c r="E386" s="10"/>
      <c r="F386" s="10"/>
      <c r="G386" s="10"/>
      <c r="H386" s="10"/>
    </row>
    <row r="387" spans="3:8" x14ac:dyDescent="0.25">
      <c r="C387" s="10"/>
      <c r="D387" s="10"/>
      <c r="E387" s="10"/>
      <c r="F387" s="10"/>
      <c r="G387" s="10"/>
      <c r="H387" s="10"/>
    </row>
    <row r="388" spans="3:8" x14ac:dyDescent="0.25">
      <c r="C388" s="10"/>
      <c r="D388" s="10"/>
      <c r="E388" s="10"/>
      <c r="F388" s="10"/>
      <c r="G388" s="10"/>
      <c r="H388" s="10"/>
    </row>
    <row r="389" spans="3:8" x14ac:dyDescent="0.25">
      <c r="C389" s="10"/>
      <c r="D389" s="10"/>
      <c r="E389" s="10"/>
      <c r="F389" s="10"/>
      <c r="G389" s="10"/>
      <c r="H389" s="10"/>
    </row>
    <row r="390" spans="3:8" x14ac:dyDescent="0.25">
      <c r="C390" s="10"/>
      <c r="D390" s="10"/>
      <c r="E390" s="10"/>
      <c r="F390" s="10"/>
      <c r="G390" s="10"/>
      <c r="H390" s="10"/>
    </row>
    <row r="391" spans="3:8" x14ac:dyDescent="0.25">
      <c r="C391" s="10"/>
      <c r="D391" s="10"/>
      <c r="E391" s="10"/>
      <c r="F391" s="10"/>
      <c r="G391" s="10"/>
      <c r="H391" s="10"/>
    </row>
    <row r="392" spans="3:8" x14ac:dyDescent="0.25">
      <c r="C392" s="10"/>
      <c r="D392" s="10"/>
      <c r="E392" s="10"/>
      <c r="F392" s="10"/>
      <c r="G392" s="10"/>
      <c r="H392" s="10"/>
    </row>
    <row r="393" spans="3:8" x14ac:dyDescent="0.25">
      <c r="C393" s="10"/>
      <c r="D393" s="10"/>
      <c r="E393" s="10"/>
      <c r="F393" s="10"/>
      <c r="G393" s="10"/>
      <c r="H393" s="10"/>
    </row>
    <row r="394" spans="3:8" x14ac:dyDescent="0.25">
      <c r="C394" s="10"/>
      <c r="D394" s="10"/>
      <c r="E394" s="10"/>
      <c r="F394" s="10"/>
      <c r="G394" s="10"/>
      <c r="H394" s="10"/>
    </row>
    <row r="395" spans="3:8" x14ac:dyDescent="0.25">
      <c r="C395" s="10"/>
      <c r="D395" s="10"/>
      <c r="E395" s="10"/>
      <c r="F395" s="10"/>
      <c r="G395" s="10"/>
      <c r="H395" s="10"/>
    </row>
    <row r="396" spans="3:8" x14ac:dyDescent="0.25">
      <c r="C396" s="10"/>
      <c r="D396" s="10"/>
      <c r="E396" s="10"/>
      <c r="F396" s="10"/>
      <c r="G396" s="10"/>
      <c r="H396" s="10"/>
    </row>
    <row r="397" spans="3:8" x14ac:dyDescent="0.25">
      <c r="C397" s="10"/>
      <c r="D397" s="10"/>
      <c r="E397" s="10"/>
      <c r="F397" s="10"/>
      <c r="G397" s="10"/>
      <c r="H397" s="10"/>
    </row>
    <row r="398" spans="3:8" x14ac:dyDescent="0.25">
      <c r="C398" s="10"/>
      <c r="D398" s="10"/>
      <c r="E398" s="10"/>
      <c r="F398" s="10"/>
      <c r="G398" s="10"/>
      <c r="H398" s="10"/>
    </row>
    <row r="399" spans="3:8" x14ac:dyDescent="0.25">
      <c r="C399" s="10"/>
      <c r="D399" s="10"/>
      <c r="E399" s="10"/>
      <c r="F399" s="10"/>
      <c r="G399" s="10"/>
      <c r="H399" s="10"/>
    </row>
    <row r="400" spans="3:8" x14ac:dyDescent="0.25">
      <c r="C400" s="10"/>
      <c r="D400" s="10"/>
      <c r="E400" s="10"/>
      <c r="F400" s="10"/>
      <c r="G400" s="10"/>
      <c r="H400" s="10"/>
    </row>
    <row r="401" spans="3:8" x14ac:dyDescent="0.25">
      <c r="C401" s="10"/>
      <c r="D401" s="10"/>
      <c r="E401" s="10"/>
      <c r="F401" s="10"/>
      <c r="G401" s="10"/>
      <c r="H401" s="10"/>
    </row>
    <row r="402" spans="3:8" x14ac:dyDescent="0.25">
      <c r="C402" s="10"/>
      <c r="D402" s="10"/>
      <c r="E402" s="10"/>
      <c r="F402" s="10"/>
      <c r="G402" s="10"/>
      <c r="H402" s="10"/>
    </row>
    <row r="403" spans="3:8" x14ac:dyDescent="0.25">
      <c r="C403" s="10"/>
      <c r="D403" s="10"/>
      <c r="E403" s="10"/>
      <c r="F403" s="10"/>
      <c r="G403" s="10"/>
      <c r="H403" s="10"/>
    </row>
    <row r="404" spans="3:8" x14ac:dyDescent="0.25">
      <c r="C404" s="10"/>
      <c r="D404" s="10"/>
      <c r="E404" s="10"/>
      <c r="F404" s="10"/>
      <c r="G404" s="10"/>
      <c r="H404" s="10"/>
    </row>
    <row r="405" spans="3:8" x14ac:dyDescent="0.25">
      <c r="C405" s="10"/>
      <c r="D405" s="10"/>
      <c r="E405" s="10"/>
      <c r="F405" s="10"/>
      <c r="G405" s="10"/>
      <c r="H405" s="10"/>
    </row>
    <row r="406" spans="3:8" x14ac:dyDescent="0.25">
      <c r="C406" s="10"/>
      <c r="D406" s="10"/>
      <c r="E406" s="10"/>
      <c r="F406" s="10"/>
      <c r="G406" s="10"/>
      <c r="H406" s="10"/>
    </row>
    <row r="407" spans="3:8" x14ac:dyDescent="0.25">
      <c r="C407" s="10"/>
      <c r="D407" s="10"/>
      <c r="E407" s="10"/>
      <c r="F407" s="10"/>
      <c r="G407" s="10"/>
      <c r="H407" s="10"/>
    </row>
    <row r="408" spans="3:8" x14ac:dyDescent="0.25">
      <c r="C408" s="10"/>
      <c r="D408" s="10"/>
      <c r="E408" s="10"/>
      <c r="F408" s="10"/>
      <c r="G408" s="10"/>
      <c r="H408" s="10"/>
    </row>
    <row r="409" spans="3:8" x14ac:dyDescent="0.25">
      <c r="C409" s="10"/>
      <c r="D409" s="10"/>
      <c r="E409" s="10"/>
      <c r="F409" s="10"/>
      <c r="G409" s="10"/>
      <c r="H409" s="10"/>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2015 DMAS Data Book &amp;A&amp;R&amp;9Page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G13"/>
  <sheetViews>
    <sheetView workbookViewId="0">
      <selection activeCell="B59" sqref="B59"/>
    </sheetView>
  </sheetViews>
  <sheetFormatPr defaultRowHeight="15" x14ac:dyDescent="0.25"/>
  <cols>
    <col min="1" max="1" width="28.7109375" customWidth="1"/>
    <col min="2" max="2" width="18.7109375" hidden="1" customWidth="1"/>
    <col min="3" max="6" width="18.7109375" customWidth="1"/>
    <col min="7" max="7" width="18.7109375" style="56" customWidth="1"/>
  </cols>
  <sheetData>
    <row r="1" spans="1:7" ht="33" customHeight="1" x14ac:dyDescent="0.25">
      <c r="A1" s="18" t="s">
        <v>98</v>
      </c>
      <c r="B1" s="105" t="s">
        <v>87</v>
      </c>
      <c r="C1" s="105" t="s">
        <v>88</v>
      </c>
      <c r="D1" s="105" t="s">
        <v>89</v>
      </c>
      <c r="E1" s="105" t="s">
        <v>90</v>
      </c>
      <c r="F1" s="105" t="s">
        <v>91</v>
      </c>
      <c r="G1" s="105" t="s">
        <v>621</v>
      </c>
    </row>
    <row r="2" spans="1:7" x14ac:dyDescent="0.25">
      <c r="A2" s="2" t="s">
        <v>86</v>
      </c>
      <c r="B2" s="3">
        <v>5990790670.081769</v>
      </c>
      <c r="C2" s="3">
        <v>6615527185.3218651</v>
      </c>
      <c r="D2" s="3">
        <v>6362712708.2785177</v>
      </c>
      <c r="E2" s="3">
        <v>7415571407.8555861</v>
      </c>
      <c r="F2" s="3">
        <v>7861558035.7228899</v>
      </c>
      <c r="G2" s="3">
        <v>8201128428.7699699</v>
      </c>
    </row>
    <row r="3" spans="1:7" x14ac:dyDescent="0.25">
      <c r="A3" s="147" t="s">
        <v>79</v>
      </c>
      <c r="B3" s="147">
        <v>312140095.70854425</v>
      </c>
      <c r="C3" s="147">
        <v>331052019.38841254</v>
      </c>
      <c r="D3" s="147">
        <v>285259809.53863192</v>
      </c>
      <c r="E3" s="147">
        <v>316632084.36189336</v>
      </c>
      <c r="F3" s="147">
        <v>336153144.72563595</v>
      </c>
      <c r="G3" s="147">
        <v>329642266.54341954</v>
      </c>
    </row>
    <row r="4" spans="1:7" x14ac:dyDescent="0.25">
      <c r="A4" s="147" t="s">
        <v>80</v>
      </c>
      <c r="B4" s="147">
        <v>414278725.79843134</v>
      </c>
      <c r="C4" s="147">
        <v>475880465.76312071</v>
      </c>
      <c r="D4" s="147">
        <v>429254397.73829561</v>
      </c>
      <c r="E4" s="147">
        <v>471097712.88376957</v>
      </c>
      <c r="F4" s="147">
        <v>493851242.34715641</v>
      </c>
      <c r="G4" s="147">
        <v>499302664.97004282</v>
      </c>
    </row>
    <row r="5" spans="1:7" x14ac:dyDescent="0.25">
      <c r="A5" s="147" t="s">
        <v>81</v>
      </c>
      <c r="B5" s="147">
        <v>1297016941.7752104</v>
      </c>
      <c r="C5" s="147">
        <v>1377524390.1805589</v>
      </c>
      <c r="D5" s="147">
        <v>1271260053.1157973</v>
      </c>
      <c r="E5" s="147">
        <v>1394376210.6893089</v>
      </c>
      <c r="F5" s="147">
        <v>1499560915.7510445</v>
      </c>
      <c r="G5" s="147">
        <v>1613783958.4426196</v>
      </c>
    </row>
    <row r="6" spans="1:7" x14ac:dyDescent="0.25">
      <c r="A6" s="147" t="s">
        <v>82</v>
      </c>
      <c r="B6" s="147">
        <v>108894477.5295507</v>
      </c>
      <c r="C6" s="147">
        <v>118582838.57952672</v>
      </c>
      <c r="D6" s="147">
        <v>107998823.64958498</v>
      </c>
      <c r="E6" s="147">
        <v>105121900.51790483</v>
      </c>
      <c r="F6" s="147">
        <v>103199205.78453761</v>
      </c>
      <c r="G6" s="147">
        <v>103579475.94420128</v>
      </c>
    </row>
    <row r="7" spans="1:7" x14ac:dyDescent="0.25">
      <c r="A7" s="147" t="s">
        <v>83</v>
      </c>
      <c r="B7" s="147">
        <v>1372083946.274415</v>
      </c>
      <c r="C7" s="147">
        <v>1574939579.8507028</v>
      </c>
      <c r="D7" s="147">
        <v>1503223331.2430596</v>
      </c>
      <c r="E7" s="147">
        <v>1732221385.6746669</v>
      </c>
      <c r="F7" s="147">
        <v>1816821158.4656465</v>
      </c>
      <c r="G7" s="147">
        <v>1857614753.1657655</v>
      </c>
    </row>
    <row r="8" spans="1:7" x14ac:dyDescent="0.25">
      <c r="A8" s="147" t="s">
        <v>84</v>
      </c>
      <c r="B8" s="147">
        <v>1364251182.4891479</v>
      </c>
      <c r="C8" s="147">
        <v>1545429196.7881997</v>
      </c>
      <c r="D8" s="147">
        <v>1550462405.6732099</v>
      </c>
      <c r="E8" s="147">
        <v>1839560756.8714943</v>
      </c>
      <c r="F8" s="147">
        <v>1951452043.2834935</v>
      </c>
      <c r="G8" s="147">
        <v>2021520928.8872657</v>
      </c>
    </row>
    <row r="9" spans="1:7" x14ac:dyDescent="0.25">
      <c r="A9" s="147" t="s">
        <v>85</v>
      </c>
      <c r="B9" s="147">
        <v>1122125300.4950559</v>
      </c>
      <c r="C9" s="147">
        <v>1192118694.764746</v>
      </c>
      <c r="D9" s="147">
        <v>1215253887.3245285</v>
      </c>
      <c r="E9" s="147">
        <v>1556561356.8563521</v>
      </c>
      <c r="F9" s="147">
        <v>1660520325.3999612</v>
      </c>
      <c r="G9" s="147">
        <v>1775684380.8203948</v>
      </c>
    </row>
    <row r="10" spans="1:7" x14ac:dyDescent="0.25">
      <c r="A10" s="10"/>
      <c r="B10" s="10"/>
      <c r="C10" s="10"/>
      <c r="D10" s="10"/>
      <c r="E10" s="10"/>
      <c r="F10" s="10"/>
      <c r="G10" s="10"/>
    </row>
    <row r="11" spans="1:7" x14ac:dyDescent="0.25">
      <c r="A11" s="10"/>
      <c r="B11" s="10"/>
      <c r="C11" s="10"/>
      <c r="D11" s="10"/>
      <c r="E11" s="10"/>
      <c r="F11" s="10"/>
      <c r="G11" s="10"/>
    </row>
    <row r="12" spans="1:7" x14ac:dyDescent="0.25">
      <c r="A12" s="10"/>
      <c r="B12" s="10"/>
      <c r="C12" s="10"/>
      <c r="D12" s="10"/>
      <c r="E12" s="10"/>
      <c r="F12" s="10"/>
      <c r="G12" s="10"/>
    </row>
    <row r="13" spans="1:7" x14ac:dyDescent="0.25">
      <c r="A13" s="10"/>
      <c r="B13" s="10"/>
      <c r="C13" s="10"/>
      <c r="D13" s="10"/>
      <c r="E13" s="10"/>
      <c r="F13" s="10"/>
      <c r="G13" s="10"/>
    </row>
  </sheetData>
  <printOptions horizontalCentered="1"/>
  <pageMargins left="0.25" right="0.25" top="0.5" bottom="0.5" header="0.3" footer="0.3"/>
  <pageSetup scale="83" fitToHeight="0" orientation="portrait" r:id="rId1"/>
  <headerFooter differentFirst="1" scaleWithDoc="0">
    <oddFooter>&amp;L&amp;9 2015 DMAS Data Book &amp;A&amp;R&amp;9Page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H320"/>
  <sheetViews>
    <sheetView topLeftCell="A259" zoomScaleNormal="100" zoomScaleSheetLayoutView="90" workbookViewId="0">
      <selection activeCell="B59" sqref="B59"/>
    </sheetView>
  </sheetViews>
  <sheetFormatPr defaultRowHeight="15" x14ac:dyDescent="0.25"/>
  <cols>
    <col min="1" max="1" width="11.7109375" customWidth="1"/>
    <col min="2" max="2" width="38.7109375" customWidth="1"/>
    <col min="3" max="3" width="18.7109375" hidden="1" customWidth="1"/>
    <col min="4" max="7" width="18.7109375" customWidth="1"/>
    <col min="8" max="8" width="18.7109375" style="56" customWidth="1"/>
  </cols>
  <sheetData>
    <row r="1" spans="1:8" ht="33" customHeight="1" x14ac:dyDescent="0.25">
      <c r="A1" s="189" t="s">
        <v>119</v>
      </c>
      <c r="B1" s="190"/>
      <c r="C1" s="105" t="s">
        <v>87</v>
      </c>
      <c r="D1" s="105" t="s">
        <v>88</v>
      </c>
      <c r="E1" s="105" t="s">
        <v>89</v>
      </c>
      <c r="F1" s="105" t="s">
        <v>90</v>
      </c>
      <c r="G1" s="105" t="s">
        <v>91</v>
      </c>
      <c r="H1" s="105" t="s">
        <v>621</v>
      </c>
    </row>
    <row r="2" spans="1:8" x14ac:dyDescent="0.25">
      <c r="A2" s="2" t="s">
        <v>86</v>
      </c>
      <c r="B2" s="2"/>
      <c r="C2" s="3">
        <v>5990790670.081769</v>
      </c>
      <c r="D2" s="3">
        <v>6615527185.3218651</v>
      </c>
      <c r="E2" s="3">
        <v>6362712708.2785177</v>
      </c>
      <c r="F2" s="3">
        <v>7415571407.8555861</v>
      </c>
      <c r="G2" s="3">
        <v>7861558035.7228899</v>
      </c>
      <c r="H2" s="3">
        <v>8201128428.7699699</v>
      </c>
    </row>
    <row r="3" spans="1:8" x14ac:dyDescent="0.25">
      <c r="A3" s="8" t="s">
        <v>79</v>
      </c>
      <c r="B3" s="8"/>
      <c r="C3" s="9">
        <v>312140095.70854604</v>
      </c>
      <c r="D3" s="9">
        <v>331052019.38841057</v>
      </c>
      <c r="E3" s="9">
        <v>285259809.53863782</v>
      </c>
      <c r="F3" s="9">
        <v>316632084.36189878</v>
      </c>
      <c r="G3" s="9">
        <v>336153144.72563648</v>
      </c>
      <c r="H3" s="9">
        <v>329642266.54341954</v>
      </c>
    </row>
    <row r="4" spans="1:8" x14ac:dyDescent="0.25">
      <c r="A4" s="24" t="s">
        <v>79</v>
      </c>
      <c r="B4" s="106" t="s">
        <v>3</v>
      </c>
      <c r="C4" s="147">
        <v>176665108.54918149</v>
      </c>
      <c r="D4" s="147">
        <v>187794707.49906549</v>
      </c>
      <c r="E4" s="147">
        <v>151675380.73933697</v>
      </c>
      <c r="F4" s="147">
        <v>194820688.50924233</v>
      </c>
      <c r="G4" s="147">
        <v>219193899.94884104</v>
      </c>
      <c r="H4" s="147">
        <v>219813986.41875881</v>
      </c>
    </row>
    <row r="5" spans="1:8" x14ac:dyDescent="0.25">
      <c r="A5" s="24" t="s">
        <v>79</v>
      </c>
      <c r="B5" s="106" t="s">
        <v>4</v>
      </c>
      <c r="C5" s="147">
        <v>1694748.8199939129</v>
      </c>
      <c r="D5" s="147">
        <v>1995951.0799888377</v>
      </c>
      <c r="E5" s="147">
        <v>1606071.2999920731</v>
      </c>
      <c r="F5" s="147">
        <v>2551385.5599883501</v>
      </c>
      <c r="G5" s="147">
        <v>2043863.6099906955</v>
      </c>
      <c r="H5" s="147">
        <v>2942936.9199878718</v>
      </c>
    </row>
    <row r="6" spans="1:8" x14ac:dyDescent="0.25">
      <c r="A6" s="24" t="s">
        <v>79</v>
      </c>
      <c r="B6" s="106" t="s">
        <v>9</v>
      </c>
      <c r="C6" s="147">
        <v>88956544.829550147</v>
      </c>
      <c r="D6" s="147">
        <v>94048274.089517847</v>
      </c>
      <c r="E6" s="147">
        <v>86020710.259563178</v>
      </c>
      <c r="F6" s="147">
        <v>80324336.659606218</v>
      </c>
      <c r="G6" s="147">
        <v>71387510.109657362</v>
      </c>
      <c r="H6" s="147">
        <v>72321385.309652627</v>
      </c>
    </row>
    <row r="7" spans="1:8" x14ac:dyDescent="0.25">
      <c r="A7" s="24" t="s">
        <v>79</v>
      </c>
      <c r="B7" s="106" t="s">
        <v>10</v>
      </c>
      <c r="C7" s="147">
        <v>3015969.7499861494</v>
      </c>
      <c r="D7" s="147">
        <v>2992924.8899865546</v>
      </c>
      <c r="E7" s="147">
        <v>2688551.0199870602</v>
      </c>
      <c r="F7" s="147">
        <v>2342760.2699882807</v>
      </c>
      <c r="G7" s="147">
        <v>2521477.5999882696</v>
      </c>
      <c r="H7" s="147">
        <v>2813280.8399850558</v>
      </c>
    </row>
    <row r="8" spans="1:8" x14ac:dyDescent="0.25">
      <c r="A8" s="24" t="s">
        <v>79</v>
      </c>
      <c r="B8" s="106" t="s">
        <v>11</v>
      </c>
      <c r="C8" s="147">
        <v>3893482.049974116</v>
      </c>
      <c r="D8" s="147">
        <v>4492169.409985601</v>
      </c>
      <c r="E8" s="147">
        <v>3110019.4499774729</v>
      </c>
      <c r="F8" s="147">
        <v>1516768.279994553</v>
      </c>
      <c r="G8" s="147">
        <v>1399292.2799896623</v>
      </c>
      <c r="H8" s="147">
        <v>630717.88999578729</v>
      </c>
    </row>
    <row r="9" spans="1:8" x14ac:dyDescent="0.25">
      <c r="A9" s="24" t="s">
        <v>79</v>
      </c>
      <c r="B9" s="106" t="s">
        <v>12</v>
      </c>
      <c r="C9" s="147">
        <v>333163.13999817474</v>
      </c>
      <c r="D9" s="147">
        <v>349290.83999873098</v>
      </c>
      <c r="E9" s="147">
        <v>324076.89999885065</v>
      </c>
      <c r="F9" s="147">
        <v>205251.68999920503</v>
      </c>
      <c r="G9" s="147">
        <v>126251.68999950028</v>
      </c>
      <c r="H9" s="147">
        <v>30001.439999881652</v>
      </c>
    </row>
    <row r="10" spans="1:8" x14ac:dyDescent="0.25">
      <c r="A10" s="24" t="s">
        <v>79</v>
      </c>
      <c r="B10" s="106" t="s">
        <v>13</v>
      </c>
      <c r="C10" s="147">
        <v>19048200.899907462</v>
      </c>
      <c r="D10" s="147">
        <v>20289175.809891537</v>
      </c>
      <c r="E10" s="147">
        <v>19748323.719888821</v>
      </c>
      <c r="F10" s="147">
        <v>16576765.569916811</v>
      </c>
      <c r="G10" s="147">
        <v>21689156.769970097</v>
      </c>
      <c r="H10" s="147">
        <v>18771568.059949849</v>
      </c>
    </row>
    <row r="11" spans="1:8" x14ac:dyDescent="0.25">
      <c r="A11" s="24" t="s">
        <v>79</v>
      </c>
      <c r="B11" s="106" t="s">
        <v>14</v>
      </c>
      <c r="C11" s="147">
        <v>255386.98999874535</v>
      </c>
      <c r="D11" s="147">
        <v>220649.26999887879</v>
      </c>
      <c r="E11" s="147">
        <v>278621.42999862501</v>
      </c>
      <c r="F11" s="147">
        <v>218379.71999915276</v>
      </c>
      <c r="G11" s="147">
        <v>242214.13999889619</v>
      </c>
      <c r="H11" s="147">
        <v>224100.67999896524</v>
      </c>
    </row>
    <row r="12" spans="1:8" x14ac:dyDescent="0.25">
      <c r="A12" s="24" t="s">
        <v>79</v>
      </c>
      <c r="B12" s="106" t="s">
        <v>15</v>
      </c>
      <c r="C12" s="147">
        <v>7071264.229965806</v>
      </c>
      <c r="D12" s="147">
        <v>6630501.2199671641</v>
      </c>
      <c r="E12" s="147">
        <v>6499194.0899675507</v>
      </c>
      <c r="F12" s="147">
        <v>5485138.5899728006</v>
      </c>
      <c r="G12" s="147">
        <v>5430389.2499739267</v>
      </c>
      <c r="H12" s="147">
        <v>994554.88999527984</v>
      </c>
    </row>
    <row r="13" spans="1:8" x14ac:dyDescent="0.25">
      <c r="A13" s="24" t="s">
        <v>79</v>
      </c>
      <c r="B13" s="106" t="s">
        <v>16</v>
      </c>
      <c r="C13" s="147">
        <v>4723466.199968894</v>
      </c>
      <c r="D13" s="147">
        <v>4809791.4399697883</v>
      </c>
      <c r="E13" s="147">
        <v>5286524.3499778789</v>
      </c>
      <c r="F13" s="147">
        <v>4057837.1299825655</v>
      </c>
      <c r="G13" s="147">
        <v>3805458.6699849032</v>
      </c>
      <c r="H13" s="147">
        <v>3131054.1199786807</v>
      </c>
    </row>
    <row r="14" spans="1:8" x14ac:dyDescent="0.25">
      <c r="A14" s="24" t="s">
        <v>79</v>
      </c>
      <c r="B14" s="106" t="s">
        <v>17</v>
      </c>
      <c r="C14" s="147">
        <v>623984.07999989844</v>
      </c>
      <c r="D14" s="147">
        <v>1400739.8099997921</v>
      </c>
      <c r="E14" s="147">
        <v>2386734.7699998338</v>
      </c>
      <c r="F14" s="147">
        <v>2827295.639999791</v>
      </c>
      <c r="G14" s="147">
        <v>2885491.8399998005</v>
      </c>
      <c r="H14" s="147">
        <v>3082372.2999997926</v>
      </c>
    </row>
    <row r="15" spans="1:8" x14ac:dyDescent="0.25">
      <c r="A15" s="24" t="s">
        <v>79</v>
      </c>
      <c r="B15" s="106" t="s">
        <v>18</v>
      </c>
      <c r="C15" s="147">
        <v>0</v>
      </c>
      <c r="D15" s="147">
        <v>0</v>
      </c>
      <c r="E15" s="147">
        <v>187.5</v>
      </c>
      <c r="F15" s="147">
        <v>-50</v>
      </c>
      <c r="G15" s="147">
        <v>164.79999999981376</v>
      </c>
      <c r="H15" s="147">
        <v>124</v>
      </c>
    </row>
    <row r="16" spans="1:8" x14ac:dyDescent="0.25">
      <c r="A16" s="24" t="s">
        <v>79</v>
      </c>
      <c r="B16" s="106" t="s">
        <v>19</v>
      </c>
      <c r="C16" s="147">
        <v>473.70999999716878</v>
      </c>
      <c r="D16" s="147">
        <v>240.47999999858439</v>
      </c>
      <c r="E16" s="147">
        <v>378.26999999955297</v>
      </c>
      <c r="F16" s="147">
        <v>0</v>
      </c>
      <c r="G16" s="147">
        <v>119.1599999992177</v>
      </c>
      <c r="H16" s="147">
        <v>0</v>
      </c>
    </row>
    <row r="17" spans="1:8" x14ac:dyDescent="0.25">
      <c r="A17" s="24" t="s">
        <v>79</v>
      </c>
      <c r="B17" s="106" t="s">
        <v>20</v>
      </c>
      <c r="C17" s="147">
        <v>29326.709999790997</v>
      </c>
      <c r="D17" s="147">
        <v>36853.519999763805</v>
      </c>
      <c r="E17" s="147">
        <v>45733.82999966108</v>
      </c>
      <c r="F17" s="147">
        <v>49871.789999630753</v>
      </c>
      <c r="G17" s="147">
        <v>54286.83999959124</v>
      </c>
      <c r="H17" s="147">
        <v>64326.13999952736</v>
      </c>
    </row>
    <row r="18" spans="1:8" x14ac:dyDescent="0.25">
      <c r="A18" s="24" t="s">
        <v>79</v>
      </c>
      <c r="B18" s="106" t="s">
        <v>21</v>
      </c>
      <c r="C18" s="147">
        <v>154265.45999898887</v>
      </c>
      <c r="D18" s="147">
        <v>163492.50999887846</v>
      </c>
      <c r="E18" s="147">
        <v>139648.42999909288</v>
      </c>
      <c r="F18" s="147">
        <v>75294.909999468349</v>
      </c>
      <c r="G18" s="147">
        <v>63171.159999590382</v>
      </c>
      <c r="H18" s="147">
        <v>42673.10999974329</v>
      </c>
    </row>
    <row r="19" spans="1:8" x14ac:dyDescent="0.25">
      <c r="A19" s="24" t="s">
        <v>79</v>
      </c>
      <c r="B19" s="106" t="s">
        <v>22</v>
      </c>
      <c r="C19" s="147">
        <v>64576.269999751807</v>
      </c>
      <c r="D19" s="147">
        <v>128048.92999933103</v>
      </c>
      <c r="E19" s="147">
        <v>38511.46999979391</v>
      </c>
      <c r="F19" s="147">
        <v>16460.669999860223</v>
      </c>
      <c r="G19" s="147">
        <v>31325.539999794208</v>
      </c>
      <c r="H19" s="147">
        <v>52681.58999970556</v>
      </c>
    </row>
    <row r="20" spans="1:8" x14ac:dyDescent="0.25">
      <c r="A20" s="24" t="s">
        <v>79</v>
      </c>
      <c r="B20" s="106" t="s">
        <v>23</v>
      </c>
      <c r="C20" s="147">
        <v>1701484.38999413</v>
      </c>
      <c r="D20" s="147">
        <v>1664094.4699935936</v>
      </c>
      <c r="E20" s="147">
        <v>1680905.3599931947</v>
      </c>
      <c r="F20" s="147">
        <v>1582778.5299948889</v>
      </c>
      <c r="G20" s="147">
        <v>1617023.059993682</v>
      </c>
      <c r="H20" s="147">
        <v>1092115.0499959872</v>
      </c>
    </row>
    <row r="21" spans="1:8" x14ac:dyDescent="0.25">
      <c r="A21" s="24" t="s">
        <v>79</v>
      </c>
      <c r="B21" s="106" t="s">
        <v>24</v>
      </c>
      <c r="C21" s="147">
        <v>270168.60999999195</v>
      </c>
      <c r="D21" s="147">
        <v>280627.09999997914</v>
      </c>
      <c r="E21" s="147">
        <v>265291.61999990791</v>
      </c>
      <c r="F21" s="147">
        <v>236763.72999913516</v>
      </c>
      <c r="G21" s="147">
        <v>218465.57999903004</v>
      </c>
      <c r="H21" s="147">
        <v>194811.19999920629</v>
      </c>
    </row>
    <row r="22" spans="1:8" x14ac:dyDescent="0.25">
      <c r="A22" s="24" t="s">
        <v>79</v>
      </c>
      <c r="B22" s="106" t="s">
        <v>25</v>
      </c>
      <c r="C22" s="186" t="s">
        <v>93</v>
      </c>
      <c r="D22" s="186"/>
      <c r="E22" s="186"/>
      <c r="F22" s="186"/>
      <c r="G22" s="147">
        <v>65342.880000024525</v>
      </c>
      <c r="H22" s="147">
        <v>71319.66500000385</v>
      </c>
    </row>
    <row r="23" spans="1:8" x14ac:dyDescent="0.25">
      <c r="A23" s="24" t="s">
        <v>79</v>
      </c>
      <c r="B23" s="106" t="s">
        <v>26</v>
      </c>
      <c r="C23" s="186" t="s">
        <v>93</v>
      </c>
      <c r="D23" s="186"/>
      <c r="E23" s="186"/>
      <c r="F23" s="147">
        <v>37593.922833333323</v>
      </c>
      <c r="G23" s="147">
        <v>37321.3123968254</v>
      </c>
      <c r="H23" s="147">
        <v>39997.12012698414</v>
      </c>
    </row>
    <row r="24" spans="1:8" x14ac:dyDescent="0.25">
      <c r="A24" s="24" t="s">
        <v>79</v>
      </c>
      <c r="B24" s="106" t="s">
        <v>27</v>
      </c>
      <c r="C24" s="186" t="s">
        <v>93</v>
      </c>
      <c r="D24" s="186"/>
      <c r="E24" s="186"/>
      <c r="F24" s="147">
        <v>599.4</v>
      </c>
      <c r="G24" s="147">
        <v>3986.2</v>
      </c>
      <c r="H24" s="147">
        <v>0</v>
      </c>
    </row>
    <row r="25" spans="1:8" x14ac:dyDescent="0.25">
      <c r="A25" s="24" t="s">
        <v>79</v>
      </c>
      <c r="B25" s="106" t="s">
        <v>28</v>
      </c>
      <c r="C25" s="186" t="s">
        <v>93</v>
      </c>
      <c r="D25" s="186"/>
      <c r="E25" s="186"/>
      <c r="F25" s="147">
        <v>576.9303970394725</v>
      </c>
      <c r="G25" s="147">
        <v>579.03483208728517</v>
      </c>
      <c r="H25" s="147">
        <v>0</v>
      </c>
    </row>
    <row r="26" spans="1:8" x14ac:dyDescent="0.25">
      <c r="A26" s="24" t="s">
        <v>79</v>
      </c>
      <c r="B26" s="106" t="s">
        <v>32</v>
      </c>
      <c r="C26" s="147">
        <v>125945.70999932291</v>
      </c>
      <c r="D26" s="147">
        <v>76575.839999683201</v>
      </c>
      <c r="E26" s="147">
        <v>13052.699999928476</v>
      </c>
      <c r="F26" s="147">
        <v>180161.10999938843</v>
      </c>
      <c r="G26" s="147">
        <v>201337.39999955895</v>
      </c>
      <c r="H26" s="147">
        <v>83491.649999678106</v>
      </c>
    </row>
    <row r="27" spans="1:8" x14ac:dyDescent="0.25">
      <c r="A27" s="24" t="s">
        <v>79</v>
      </c>
      <c r="B27" s="106" t="s">
        <v>33</v>
      </c>
      <c r="C27" s="147">
        <v>300896.19999888533</v>
      </c>
      <c r="D27" s="147">
        <v>272229.43999867141</v>
      </c>
      <c r="E27" s="147">
        <v>263207.10999965674</v>
      </c>
      <c r="F27" s="147">
        <v>488389.87999845296</v>
      </c>
      <c r="G27" s="147">
        <v>397015.23999782657</v>
      </c>
      <c r="H27" s="147">
        <v>720955.18999585509</v>
      </c>
    </row>
    <row r="28" spans="1:8" x14ac:dyDescent="0.25">
      <c r="A28" s="24" t="s">
        <v>79</v>
      </c>
      <c r="B28" s="106" t="s">
        <v>37</v>
      </c>
      <c r="C28" s="147">
        <v>233040.87999893579</v>
      </c>
      <c r="D28" s="147">
        <v>183889.31999897523</v>
      </c>
      <c r="E28" s="147">
        <v>200951.61999900953</v>
      </c>
      <c r="F28" s="147">
        <v>158323.66999936049</v>
      </c>
      <c r="G28" s="147">
        <v>193509.74999914644</v>
      </c>
      <c r="H28" s="147">
        <v>258020.41999889264</v>
      </c>
    </row>
    <row r="29" spans="1:8" x14ac:dyDescent="0.25">
      <c r="A29" s="24" t="s">
        <v>79</v>
      </c>
      <c r="B29" s="106" t="s">
        <v>38</v>
      </c>
      <c r="C29" s="147">
        <v>156237.9599993944</v>
      </c>
      <c r="D29" s="147">
        <v>277094.27999909606</v>
      </c>
      <c r="E29" s="147">
        <v>159999.76999915068</v>
      </c>
      <c r="F29" s="147">
        <v>370435.19999798393</v>
      </c>
      <c r="G29" s="147">
        <v>297672.12999817386</v>
      </c>
      <c r="H29" s="147">
        <v>477432.37999712682</v>
      </c>
    </row>
    <row r="30" spans="1:8" x14ac:dyDescent="0.25">
      <c r="A30" s="24" t="s">
        <v>79</v>
      </c>
      <c r="B30" s="106" t="s">
        <v>39</v>
      </c>
      <c r="C30" s="147">
        <v>18033.669999908187</v>
      </c>
      <c r="D30" s="147">
        <v>29791.869999848313</v>
      </c>
      <c r="E30" s="147">
        <v>20315.769999889431</v>
      </c>
      <c r="F30" s="147">
        <v>24304.589999878317</v>
      </c>
      <c r="G30" s="147">
        <v>33380.549999805873</v>
      </c>
      <c r="H30" s="147">
        <v>43615.319999781437</v>
      </c>
    </row>
    <row r="31" spans="1:8" x14ac:dyDescent="0.25">
      <c r="A31" s="24" t="s">
        <v>79</v>
      </c>
      <c r="B31" s="106" t="s">
        <v>40</v>
      </c>
      <c r="C31" s="147">
        <v>819371.96999587875</v>
      </c>
      <c r="D31" s="147">
        <v>759642.45999590494</v>
      </c>
      <c r="E31" s="147">
        <v>690324.03999647149</v>
      </c>
      <c r="F31" s="147">
        <v>910431.84999511717</v>
      </c>
      <c r="G31" s="147">
        <v>762202.64999668673</v>
      </c>
      <c r="H31" s="147">
        <v>570189.68999751844</v>
      </c>
    </row>
    <row r="32" spans="1:8" x14ac:dyDescent="0.25">
      <c r="A32" s="24" t="s">
        <v>79</v>
      </c>
      <c r="B32" s="106" t="s">
        <v>41</v>
      </c>
      <c r="C32" s="147">
        <v>527966.3399978712</v>
      </c>
      <c r="D32" s="147">
        <v>719868.25999653724</v>
      </c>
      <c r="E32" s="147">
        <v>923846.22999505023</v>
      </c>
      <c r="F32" s="147">
        <v>1016288.1099942476</v>
      </c>
      <c r="G32" s="147">
        <v>1035617.0599942839</v>
      </c>
      <c r="H32" s="147">
        <v>830666.4699950288</v>
      </c>
    </row>
    <row r="33" spans="1:8" x14ac:dyDescent="0.25">
      <c r="A33" s="24" t="s">
        <v>79</v>
      </c>
      <c r="B33" s="106" t="s">
        <v>43</v>
      </c>
      <c r="C33" s="147">
        <v>3443.6999999880791</v>
      </c>
      <c r="D33" s="147">
        <v>3000</v>
      </c>
      <c r="E33" s="147">
        <v>0</v>
      </c>
      <c r="F33" s="147">
        <v>0</v>
      </c>
      <c r="G33" s="147">
        <v>3675</v>
      </c>
      <c r="H33" s="147">
        <v>0</v>
      </c>
    </row>
    <row r="34" spans="1:8" x14ac:dyDescent="0.25">
      <c r="A34" s="24" t="s">
        <v>79</v>
      </c>
      <c r="B34" s="106" t="s">
        <v>46</v>
      </c>
      <c r="C34" s="147">
        <v>519461.5</v>
      </c>
      <c r="D34" s="147">
        <v>591618</v>
      </c>
      <c r="E34" s="147">
        <v>333356.5</v>
      </c>
      <c r="F34" s="147">
        <v>40361</v>
      </c>
      <c r="G34" s="147">
        <v>43098</v>
      </c>
      <c r="H34" s="147">
        <v>-71177</v>
      </c>
    </row>
    <row r="35" spans="1:8" x14ac:dyDescent="0.25">
      <c r="A35" s="24" t="s">
        <v>79</v>
      </c>
      <c r="B35" s="106" t="s">
        <v>47</v>
      </c>
      <c r="C35" s="147">
        <v>588679.5</v>
      </c>
      <c r="D35" s="147">
        <v>503463</v>
      </c>
      <c r="E35" s="147">
        <v>408451.5</v>
      </c>
      <c r="F35" s="147">
        <v>323235</v>
      </c>
      <c r="G35" s="147">
        <v>299074</v>
      </c>
      <c r="H35" s="147">
        <v>353926</v>
      </c>
    </row>
    <row r="36" spans="1:8" x14ac:dyDescent="0.25">
      <c r="A36" s="24" t="s">
        <v>79</v>
      </c>
      <c r="B36" s="106" t="s">
        <v>48</v>
      </c>
      <c r="C36" s="147">
        <v>343792.18999945989</v>
      </c>
      <c r="D36" s="147">
        <v>332923.14999948721</v>
      </c>
      <c r="E36" s="147">
        <v>451174.85999924201</v>
      </c>
      <c r="F36" s="147">
        <v>187511.64999970736</v>
      </c>
      <c r="G36" s="147">
        <v>66082.659999873591</v>
      </c>
      <c r="H36" s="147">
        <v>60789.63999987211</v>
      </c>
    </row>
    <row r="37" spans="1:8" x14ac:dyDescent="0.25">
      <c r="A37" s="24"/>
      <c r="B37" s="106" t="s">
        <v>49</v>
      </c>
      <c r="C37" s="147">
        <v>0</v>
      </c>
      <c r="D37" s="147">
        <v>0</v>
      </c>
      <c r="E37" s="147">
        <v>0</v>
      </c>
      <c r="F37" s="147">
        <v>0</v>
      </c>
      <c r="G37" s="147">
        <v>0</v>
      </c>
      <c r="H37" s="147">
        <v>326.5</v>
      </c>
    </row>
    <row r="38" spans="1:8" x14ac:dyDescent="0.25">
      <c r="A38" s="24" t="s">
        <v>79</v>
      </c>
      <c r="B38" s="106" t="s">
        <v>54</v>
      </c>
      <c r="C38" s="147">
        <v>0</v>
      </c>
      <c r="D38" s="147">
        <v>0</v>
      </c>
      <c r="E38" s="147">
        <v>0</v>
      </c>
      <c r="F38" s="147">
        <v>3960</v>
      </c>
      <c r="G38" s="147">
        <v>0</v>
      </c>
      <c r="H38" s="147">
        <v>0</v>
      </c>
    </row>
    <row r="39" spans="1:8" x14ac:dyDescent="0.25">
      <c r="A39" s="24" t="s">
        <v>79</v>
      </c>
      <c r="B39" s="106" t="s">
        <v>55</v>
      </c>
      <c r="C39" s="147">
        <v>1027.3499999949706</v>
      </c>
      <c r="D39" s="147">
        <v>2599.65999998711</v>
      </c>
      <c r="E39" s="147">
        <v>0</v>
      </c>
      <c r="F39" s="147">
        <v>2082.2099999897182</v>
      </c>
      <c r="G39" s="147">
        <v>3068.5199999846518</v>
      </c>
      <c r="H39" s="147">
        <v>0</v>
      </c>
    </row>
    <row r="40" spans="1:8" x14ac:dyDescent="0.25">
      <c r="A40" s="24" t="s">
        <v>79</v>
      </c>
      <c r="B40" s="106" t="s">
        <v>56</v>
      </c>
      <c r="C40" s="147">
        <v>546</v>
      </c>
      <c r="D40" s="147">
        <v>1456</v>
      </c>
      <c r="E40" s="147">
        <v>0</v>
      </c>
      <c r="F40" s="147">
        <v>0</v>
      </c>
      <c r="G40" s="147">
        <v>0</v>
      </c>
      <c r="H40" s="147">
        <v>0</v>
      </c>
    </row>
    <row r="41" spans="1:8" x14ac:dyDescent="0.25">
      <c r="A41" s="24" t="s">
        <v>79</v>
      </c>
      <c r="B41" s="106" t="s">
        <v>57</v>
      </c>
      <c r="C41" s="147">
        <v>38.049999999813743</v>
      </c>
      <c r="D41" s="147">
        <v>335.73999999836087</v>
      </c>
      <c r="E41" s="147">
        <v>264.92999999830499</v>
      </c>
      <c r="F41" s="147">
        <v>102.589999999851</v>
      </c>
      <c r="G41" s="147">
        <v>620.28999999957182</v>
      </c>
      <c r="H41" s="147">
        <v>23.539999999804419</v>
      </c>
    </row>
    <row r="42" spans="1:8" x14ac:dyDescent="0.25">
      <c r="A42" s="8" t="s">
        <v>80</v>
      </c>
      <c r="B42" s="8" t="s">
        <v>0</v>
      </c>
      <c r="C42" s="9">
        <v>414278725.79840034</v>
      </c>
      <c r="D42" s="9">
        <v>475880465.76312381</v>
      </c>
      <c r="E42" s="9">
        <v>429254397.73832226</v>
      </c>
      <c r="F42" s="9">
        <v>471097712.88376248</v>
      </c>
      <c r="G42" s="9">
        <v>493851242.34714842</v>
      </c>
      <c r="H42" s="9">
        <v>499302664.97004282</v>
      </c>
    </row>
    <row r="43" spans="1:8" x14ac:dyDescent="0.25">
      <c r="A43" s="24" t="s">
        <v>80</v>
      </c>
      <c r="B43" s="106" t="s">
        <v>3</v>
      </c>
      <c r="C43" s="147">
        <v>225332252.21909744</v>
      </c>
      <c r="D43" s="147">
        <v>264157225.83915517</v>
      </c>
      <c r="E43" s="147">
        <v>219337071.37900823</v>
      </c>
      <c r="F43" s="147">
        <v>269396582.7084322</v>
      </c>
      <c r="G43" s="147">
        <v>286757499.63789499</v>
      </c>
      <c r="H43" s="147">
        <v>283342510.6781342</v>
      </c>
    </row>
    <row r="44" spans="1:8" x14ac:dyDescent="0.25">
      <c r="A44" s="24" t="s">
        <v>80</v>
      </c>
      <c r="B44" s="106" t="s">
        <v>4</v>
      </c>
      <c r="C44" s="147">
        <v>21992514.509909172</v>
      </c>
      <c r="D44" s="147">
        <v>27868535.889851127</v>
      </c>
      <c r="E44" s="147">
        <v>26697719.149854809</v>
      </c>
      <c r="F44" s="147">
        <v>30839674.219831191</v>
      </c>
      <c r="G44" s="147">
        <v>35166659.059773557</v>
      </c>
      <c r="H44" s="147">
        <v>43002028.999756388</v>
      </c>
    </row>
    <row r="45" spans="1:8" x14ac:dyDescent="0.25">
      <c r="A45" s="24" t="s">
        <v>80</v>
      </c>
      <c r="B45" s="106" t="s">
        <v>9</v>
      </c>
      <c r="C45" s="147">
        <v>12486787.66993814</v>
      </c>
      <c r="D45" s="147">
        <v>14004520.669923956</v>
      </c>
      <c r="E45" s="147">
        <v>13913610.619929578</v>
      </c>
      <c r="F45" s="147">
        <v>10038355.539950963</v>
      </c>
      <c r="G45" s="147">
        <v>9563357.0999593195</v>
      </c>
      <c r="H45" s="147">
        <v>11291355.169950517</v>
      </c>
    </row>
    <row r="46" spans="1:8" x14ac:dyDescent="0.25">
      <c r="A46" s="24" t="s">
        <v>80</v>
      </c>
      <c r="B46" s="106" t="s">
        <v>10</v>
      </c>
      <c r="C46" s="147">
        <v>9245406.7899559997</v>
      </c>
      <c r="D46" s="147">
        <v>10582326.939950133</v>
      </c>
      <c r="E46" s="147">
        <v>9499594.6599545721</v>
      </c>
      <c r="F46" s="147">
        <v>7414443.7099640667</v>
      </c>
      <c r="G46" s="147">
        <v>6636332.3499679407</v>
      </c>
      <c r="H46" s="147">
        <v>6812551.939965399</v>
      </c>
    </row>
    <row r="47" spans="1:8" x14ac:dyDescent="0.25">
      <c r="A47" s="24" t="s">
        <v>80</v>
      </c>
      <c r="B47" s="106" t="s">
        <v>11</v>
      </c>
      <c r="C47" s="147">
        <v>14737873.479935411</v>
      </c>
      <c r="D47" s="147">
        <v>17769307.6699364</v>
      </c>
      <c r="E47" s="147">
        <v>15182143.409927178</v>
      </c>
      <c r="F47" s="147">
        <v>12813590.799954902</v>
      </c>
      <c r="G47" s="147">
        <v>7180794.6099670501</v>
      </c>
      <c r="H47" s="147">
        <v>5254747.2899724012</v>
      </c>
    </row>
    <row r="48" spans="1:8" x14ac:dyDescent="0.25">
      <c r="A48" s="24" t="s">
        <v>80</v>
      </c>
      <c r="B48" s="106" t="s">
        <v>12</v>
      </c>
      <c r="C48" s="147">
        <v>985626.84999528516</v>
      </c>
      <c r="D48" s="147">
        <v>1016855.5299961012</v>
      </c>
      <c r="E48" s="147">
        <v>971331.23999641382</v>
      </c>
      <c r="F48" s="147">
        <v>584428.36999774398</v>
      </c>
      <c r="G48" s="147">
        <v>382754.56999842759</v>
      </c>
      <c r="H48" s="147">
        <v>156595.45999934815</v>
      </c>
    </row>
    <row r="49" spans="1:8" x14ac:dyDescent="0.25">
      <c r="A49" s="24" t="s">
        <v>80</v>
      </c>
      <c r="B49" s="106" t="s">
        <v>13</v>
      </c>
      <c r="C49" s="147">
        <v>10963448.879941901</v>
      </c>
      <c r="D49" s="147">
        <v>11636241.119935783</v>
      </c>
      <c r="E49" s="147">
        <v>11259464.959940504</v>
      </c>
      <c r="F49" s="147">
        <v>7255831.5499675618</v>
      </c>
      <c r="G49" s="147">
        <v>8909773.6999833994</v>
      </c>
      <c r="H49" s="147">
        <v>7174935.689989211</v>
      </c>
    </row>
    <row r="50" spans="1:8" x14ac:dyDescent="0.25">
      <c r="A50" s="24" t="s">
        <v>80</v>
      </c>
      <c r="B50" s="106" t="s">
        <v>14</v>
      </c>
      <c r="C50" s="147">
        <v>925229.13999599009</v>
      </c>
      <c r="D50" s="147">
        <v>1036658.0499959582</v>
      </c>
      <c r="E50" s="147">
        <v>1159881.139995177</v>
      </c>
      <c r="F50" s="147">
        <v>690045.30999720946</v>
      </c>
      <c r="G50" s="147">
        <v>659648.41999659687</v>
      </c>
      <c r="H50" s="147">
        <v>373291.17999801529</v>
      </c>
    </row>
    <row r="51" spans="1:8" x14ac:dyDescent="0.25">
      <c r="A51" s="24" t="s">
        <v>80</v>
      </c>
      <c r="B51" s="106" t="s">
        <v>15</v>
      </c>
      <c r="C51" s="147">
        <v>5522534.2599733779</v>
      </c>
      <c r="D51" s="147">
        <v>5730665.1199714364</v>
      </c>
      <c r="E51" s="147">
        <v>5745111.8699724991</v>
      </c>
      <c r="F51" s="147">
        <v>3884193.0499803424</v>
      </c>
      <c r="G51" s="147">
        <v>3553122.0399814458</v>
      </c>
      <c r="H51" s="147">
        <v>1546274.4699920961</v>
      </c>
    </row>
    <row r="52" spans="1:8" x14ac:dyDescent="0.25">
      <c r="A52" s="24" t="s">
        <v>80</v>
      </c>
      <c r="B52" s="106" t="s">
        <v>16</v>
      </c>
      <c r="C52" s="147">
        <v>3614198.4299835744</v>
      </c>
      <c r="D52" s="147">
        <v>3891506.3499829224</v>
      </c>
      <c r="E52" s="147">
        <v>3916435.8799923002</v>
      </c>
      <c r="F52" s="147">
        <v>2748296.4799978207</v>
      </c>
      <c r="G52" s="147">
        <v>2665317.6699831048</v>
      </c>
      <c r="H52" s="147">
        <v>2241545.649983089</v>
      </c>
    </row>
    <row r="53" spans="1:8" x14ac:dyDescent="0.25">
      <c r="A53" s="24" t="s">
        <v>80</v>
      </c>
      <c r="B53" s="106" t="s">
        <v>17</v>
      </c>
      <c r="C53" s="147">
        <v>4856517.739999189</v>
      </c>
      <c r="D53" s="147">
        <v>11390275.819997776</v>
      </c>
      <c r="E53" s="147">
        <v>15788350.519997949</v>
      </c>
      <c r="F53" s="147">
        <v>16906304.609998021</v>
      </c>
      <c r="G53" s="147">
        <v>16628661.14999841</v>
      </c>
      <c r="H53" s="147">
        <v>17152076.089998413</v>
      </c>
    </row>
    <row r="54" spans="1:8" x14ac:dyDescent="0.25">
      <c r="A54" s="24" t="s">
        <v>80</v>
      </c>
      <c r="B54" s="106" t="s">
        <v>18</v>
      </c>
      <c r="C54" s="147">
        <v>1339625.8499970688</v>
      </c>
      <c r="D54" s="147">
        <v>1534486.8099970745</v>
      </c>
      <c r="E54" s="147">
        <v>2172197.9599967389</v>
      </c>
      <c r="F54" s="147">
        <v>2674555.919996392</v>
      </c>
      <c r="G54" s="147">
        <v>3113707.3499927847</v>
      </c>
      <c r="H54" s="147">
        <v>3090885.4399921722</v>
      </c>
    </row>
    <row r="55" spans="1:8" x14ac:dyDescent="0.25">
      <c r="A55" s="24" t="s">
        <v>80</v>
      </c>
      <c r="B55" s="106" t="s">
        <v>19</v>
      </c>
      <c r="C55" s="147">
        <v>89372.399999380694</v>
      </c>
      <c r="D55" s="147">
        <v>116629.94999936502</v>
      </c>
      <c r="E55" s="147">
        <v>88553.119999521252</v>
      </c>
      <c r="F55" s="147">
        <v>62420.929999706241</v>
      </c>
      <c r="G55" s="147">
        <v>66978.609999628155</v>
      </c>
      <c r="H55" s="147">
        <v>29258.199999877204</v>
      </c>
    </row>
    <row r="56" spans="1:8" x14ac:dyDescent="0.25">
      <c r="A56" s="24" t="s">
        <v>80</v>
      </c>
      <c r="B56" s="106" t="s">
        <v>20</v>
      </c>
      <c r="C56" s="147">
        <v>28675998.689832352</v>
      </c>
      <c r="D56" s="147">
        <v>30669527.039819445</v>
      </c>
      <c r="E56" s="147">
        <v>33056135.989806805</v>
      </c>
      <c r="F56" s="147">
        <v>32757427.399808161</v>
      </c>
      <c r="G56" s="147">
        <v>32505486.019812301</v>
      </c>
      <c r="H56" s="147">
        <v>32623067.639814761</v>
      </c>
    </row>
    <row r="57" spans="1:8" x14ac:dyDescent="0.25">
      <c r="A57" s="24" t="s">
        <v>80</v>
      </c>
      <c r="B57" s="106" t="s">
        <v>21</v>
      </c>
      <c r="C57" s="147">
        <v>216928.77999880005</v>
      </c>
      <c r="D57" s="147">
        <v>194908.01999884372</v>
      </c>
      <c r="E57" s="147">
        <v>155595.71999911196</v>
      </c>
      <c r="F57" s="147">
        <v>112484.65999920361</v>
      </c>
      <c r="G57" s="147">
        <v>90764.83999952639</v>
      </c>
      <c r="H57" s="147">
        <v>83004.749999540887</v>
      </c>
    </row>
    <row r="58" spans="1:8" x14ac:dyDescent="0.25">
      <c r="A58" s="24" t="s">
        <v>80</v>
      </c>
      <c r="B58" s="106" t="s">
        <v>22</v>
      </c>
      <c r="C58" s="147">
        <v>181528.17999918392</v>
      </c>
      <c r="D58" s="147">
        <v>136861.49999952878</v>
      </c>
      <c r="E58" s="147">
        <v>219123.56999878405</v>
      </c>
      <c r="F58" s="147">
        <v>246887.47999828312</v>
      </c>
      <c r="G58" s="147">
        <v>185992.69999914995</v>
      </c>
      <c r="H58" s="147">
        <v>23872.089999809861</v>
      </c>
    </row>
    <row r="59" spans="1:8" x14ac:dyDescent="0.25">
      <c r="A59" s="24" t="s">
        <v>80</v>
      </c>
      <c r="B59" s="106" t="s">
        <v>23</v>
      </c>
      <c r="C59" s="147">
        <v>7133763.4199740812</v>
      </c>
      <c r="D59" s="147">
        <v>7087688.5299706897</v>
      </c>
      <c r="E59" s="147">
        <v>7820709.7499681618</v>
      </c>
      <c r="F59" s="147">
        <v>7650162.8699705424</v>
      </c>
      <c r="G59" s="147">
        <v>7505366.489971091</v>
      </c>
      <c r="H59" s="147">
        <v>6032519.1899758</v>
      </c>
    </row>
    <row r="60" spans="1:8" x14ac:dyDescent="0.25">
      <c r="A60" s="24" t="s">
        <v>80</v>
      </c>
      <c r="B60" s="106" t="s">
        <v>24</v>
      </c>
      <c r="C60" s="147">
        <v>240944.00999993476</v>
      </c>
      <c r="D60" s="147">
        <v>259319.9099999592</v>
      </c>
      <c r="E60" s="147">
        <v>276914.27999995038</v>
      </c>
      <c r="F60" s="147">
        <v>197964.33999925019</v>
      </c>
      <c r="G60" s="147">
        <v>183924.83999905776</v>
      </c>
      <c r="H60" s="147">
        <v>165296.41999914913</v>
      </c>
    </row>
    <row r="61" spans="1:8" x14ac:dyDescent="0.25">
      <c r="A61" s="24" t="s">
        <v>80</v>
      </c>
      <c r="B61" s="106" t="s">
        <v>25</v>
      </c>
      <c r="C61" s="186" t="s">
        <v>93</v>
      </c>
      <c r="D61" s="186"/>
      <c r="E61" s="186"/>
      <c r="F61" s="186"/>
      <c r="G61" s="147">
        <v>457754.81999870989</v>
      </c>
      <c r="H61" s="147">
        <v>499359.3624999348</v>
      </c>
    </row>
    <row r="62" spans="1:8" x14ac:dyDescent="0.25">
      <c r="A62" s="24" t="s">
        <v>80</v>
      </c>
      <c r="B62" s="106" t="s">
        <v>26</v>
      </c>
      <c r="C62" s="186" t="s">
        <v>93</v>
      </c>
      <c r="D62" s="186"/>
      <c r="E62" s="186"/>
      <c r="F62" s="147">
        <v>1228541.8589758303</v>
      </c>
      <c r="G62" s="147">
        <v>1181329.1412325441</v>
      </c>
      <c r="H62" s="147">
        <v>1219504.5483174589</v>
      </c>
    </row>
    <row r="63" spans="1:8" x14ac:dyDescent="0.25">
      <c r="A63" s="24" t="s">
        <v>80</v>
      </c>
      <c r="B63" s="106" t="s">
        <v>27</v>
      </c>
      <c r="C63" s="186" t="s">
        <v>93</v>
      </c>
      <c r="D63" s="186"/>
      <c r="E63" s="186"/>
      <c r="F63" s="147">
        <v>7582.6000000000013</v>
      </c>
      <c r="G63" s="147">
        <v>6920.300000000002</v>
      </c>
      <c r="H63" s="147">
        <v>12587.999999999998</v>
      </c>
    </row>
    <row r="64" spans="1:8" x14ac:dyDescent="0.25">
      <c r="A64" s="24" t="s">
        <v>80</v>
      </c>
      <c r="B64" s="106" t="s">
        <v>28</v>
      </c>
      <c r="C64" s="186" t="s">
        <v>93</v>
      </c>
      <c r="D64" s="186"/>
      <c r="E64" s="186"/>
      <c r="F64" s="147">
        <v>10174.506655942094</v>
      </c>
      <c r="G64" s="147">
        <v>9295.5283248494234</v>
      </c>
      <c r="H64" s="147">
        <v>15002.312320149338</v>
      </c>
    </row>
    <row r="65" spans="1:8" x14ac:dyDescent="0.25">
      <c r="A65" s="24" t="s">
        <v>80</v>
      </c>
      <c r="B65" s="106" t="s">
        <v>32</v>
      </c>
      <c r="C65" s="147">
        <v>1156706.209994033</v>
      </c>
      <c r="D65" s="147">
        <v>992504.13999622315</v>
      </c>
      <c r="E65" s="147">
        <v>618297.93999747187</v>
      </c>
      <c r="F65" s="147">
        <v>956497.81999760866</v>
      </c>
      <c r="G65" s="147">
        <v>1399525.3599972725</v>
      </c>
      <c r="H65" s="147">
        <v>1404434.9099960029</v>
      </c>
    </row>
    <row r="66" spans="1:8" x14ac:dyDescent="0.25">
      <c r="A66" s="24" t="s">
        <v>80</v>
      </c>
      <c r="B66" s="106" t="s">
        <v>33</v>
      </c>
      <c r="C66" s="147">
        <v>3202769.1399824247</v>
      </c>
      <c r="D66" s="147">
        <v>2325006.5899891113</v>
      </c>
      <c r="E66" s="147">
        <v>2020403.4099971801</v>
      </c>
      <c r="F66" s="147">
        <v>2514335.2499912302</v>
      </c>
      <c r="G66" s="147">
        <v>3206961.4499879032</v>
      </c>
      <c r="H66" s="147">
        <v>3700190.7599830776</v>
      </c>
    </row>
    <row r="67" spans="1:8" x14ac:dyDescent="0.25">
      <c r="A67" s="24" t="s">
        <v>80</v>
      </c>
      <c r="B67" s="106" t="s">
        <v>37</v>
      </c>
      <c r="C67" s="147">
        <v>4419681.2199828196</v>
      </c>
      <c r="D67" s="147">
        <v>5560132.3299780795</v>
      </c>
      <c r="E67" s="147">
        <v>6270767.8599783191</v>
      </c>
      <c r="F67" s="147">
        <v>6730314.6999742314</v>
      </c>
      <c r="G67" s="147">
        <v>7107912.9899721108</v>
      </c>
      <c r="H67" s="147">
        <v>7821161.6499678604</v>
      </c>
    </row>
    <row r="68" spans="1:8" x14ac:dyDescent="0.25">
      <c r="A68" s="24" t="s">
        <v>80</v>
      </c>
      <c r="B68" s="106" t="s">
        <v>38</v>
      </c>
      <c r="C68" s="147">
        <v>11597361.919955684</v>
      </c>
      <c r="D68" s="147">
        <v>14000742.154951598</v>
      </c>
      <c r="E68" s="147">
        <v>15429014.559922362</v>
      </c>
      <c r="F68" s="147">
        <v>16129953.049910927</v>
      </c>
      <c r="G68" s="147">
        <v>16823166.489904635</v>
      </c>
      <c r="H68" s="147">
        <v>17640527.449898589</v>
      </c>
    </row>
    <row r="69" spans="1:8" x14ac:dyDescent="0.25">
      <c r="A69" s="24" t="s">
        <v>80</v>
      </c>
      <c r="B69" s="106" t="s">
        <v>39</v>
      </c>
      <c r="C69" s="147">
        <v>379185.32999780774</v>
      </c>
      <c r="D69" s="147">
        <v>496049.07999696006</v>
      </c>
      <c r="E69" s="147">
        <v>555420.919996868</v>
      </c>
      <c r="F69" s="147">
        <v>541624.77999735461</v>
      </c>
      <c r="G69" s="147">
        <v>601689.08999721683</v>
      </c>
      <c r="H69" s="147">
        <v>738950.11999659147</v>
      </c>
    </row>
    <row r="70" spans="1:8" x14ac:dyDescent="0.25">
      <c r="A70" s="24" t="s">
        <v>80</v>
      </c>
      <c r="B70" s="106" t="s">
        <v>40</v>
      </c>
      <c r="C70" s="147">
        <v>8788610.459957106</v>
      </c>
      <c r="D70" s="147">
        <v>8888934.0699569993</v>
      </c>
      <c r="E70" s="147">
        <v>8109347.9299587151</v>
      </c>
      <c r="F70" s="147">
        <v>8070907.2399587454</v>
      </c>
      <c r="G70" s="147">
        <v>7258601.7299686065</v>
      </c>
      <c r="H70" s="147">
        <v>6371629.1599730607</v>
      </c>
    </row>
    <row r="71" spans="1:8" x14ac:dyDescent="0.25">
      <c r="A71" s="24" t="s">
        <v>80</v>
      </c>
      <c r="B71" s="106" t="s">
        <v>41</v>
      </c>
      <c r="C71" s="147">
        <v>4794102.1699789949</v>
      </c>
      <c r="D71" s="147">
        <v>6653883.549969675</v>
      </c>
      <c r="E71" s="147">
        <v>8151385.1199551756</v>
      </c>
      <c r="F71" s="147">
        <v>8355329.3799518365</v>
      </c>
      <c r="G71" s="147">
        <v>9034718.1499478985</v>
      </c>
      <c r="H71" s="147">
        <v>9300234.8099443428</v>
      </c>
    </row>
    <row r="72" spans="1:8" x14ac:dyDescent="0.25">
      <c r="A72" s="24" t="s">
        <v>80</v>
      </c>
      <c r="B72" s="106" t="s">
        <v>42</v>
      </c>
      <c r="C72" s="147">
        <v>175348.44999916901</v>
      </c>
      <c r="D72" s="147">
        <v>106327.02999958165</v>
      </c>
      <c r="E72" s="147">
        <v>53185.849999834303</v>
      </c>
      <c r="F72" s="147">
        <v>149123.84999946179</v>
      </c>
      <c r="G72" s="147">
        <v>227518.98999915316</v>
      </c>
      <c r="H72" s="147">
        <v>119995.6199995419</v>
      </c>
    </row>
    <row r="73" spans="1:8" x14ac:dyDescent="0.25">
      <c r="A73" s="24" t="s">
        <v>80</v>
      </c>
      <c r="B73" s="106" t="s">
        <v>43</v>
      </c>
      <c r="C73" s="147">
        <v>424560.97999957763</v>
      </c>
      <c r="D73" s="147">
        <v>64729.459999824627</v>
      </c>
      <c r="E73" s="147">
        <v>67692.199999675155</v>
      </c>
      <c r="F73" s="147">
        <v>25269.889999940995</v>
      </c>
      <c r="G73" s="147">
        <v>36259.909999989904</v>
      </c>
      <c r="H73" s="147">
        <v>34018.799999993287</v>
      </c>
    </row>
    <row r="74" spans="1:8" x14ac:dyDescent="0.25">
      <c r="A74" s="24" t="s">
        <v>80</v>
      </c>
      <c r="B74" s="106" t="s">
        <v>45</v>
      </c>
      <c r="C74" s="147">
        <v>0</v>
      </c>
      <c r="D74" s="147">
        <v>526.19999999552965</v>
      </c>
      <c r="E74" s="147">
        <v>1227.799999989569</v>
      </c>
      <c r="F74" s="147">
        <v>0</v>
      </c>
      <c r="G74" s="147">
        <v>876.99999999254942</v>
      </c>
      <c r="H74" s="147">
        <v>0</v>
      </c>
    </row>
    <row r="75" spans="1:8" x14ac:dyDescent="0.25">
      <c r="A75" s="24" t="s">
        <v>80</v>
      </c>
      <c r="B75" s="106" t="s">
        <v>46</v>
      </c>
      <c r="C75" s="147">
        <v>5352967.5</v>
      </c>
      <c r="D75" s="147">
        <v>6047256</v>
      </c>
      <c r="E75" s="147">
        <v>3876534.5</v>
      </c>
      <c r="F75" s="147">
        <v>2037686.5</v>
      </c>
      <c r="G75" s="147">
        <v>2113434.5</v>
      </c>
      <c r="H75" s="147">
        <v>1523192</v>
      </c>
    </row>
    <row r="76" spans="1:8" x14ac:dyDescent="0.25">
      <c r="A76" s="24" t="s">
        <v>80</v>
      </c>
      <c r="B76" s="106" t="s">
        <v>47</v>
      </c>
      <c r="C76" s="147">
        <v>4007841.879999991</v>
      </c>
      <c r="D76" s="147">
        <v>4749051.3700000085</v>
      </c>
      <c r="E76" s="147">
        <v>4720537</v>
      </c>
      <c r="F76" s="147">
        <v>5060519.6099999994</v>
      </c>
      <c r="G76" s="147">
        <v>4658517</v>
      </c>
      <c r="H76" s="147">
        <v>4573938.5</v>
      </c>
    </row>
    <row r="77" spans="1:8" x14ac:dyDescent="0.25">
      <c r="A77" s="24" t="s">
        <v>80</v>
      </c>
      <c r="B77" s="106" t="s">
        <v>48</v>
      </c>
      <c r="C77" s="147">
        <v>293589.32999953098</v>
      </c>
      <c r="D77" s="147">
        <v>275573.91999958752</v>
      </c>
      <c r="E77" s="147">
        <v>285321.55999948794</v>
      </c>
      <c r="F77" s="147">
        <v>115707.46999980544</v>
      </c>
      <c r="G77" s="147">
        <v>61040.919999878293</v>
      </c>
      <c r="H77" s="147">
        <v>59382.599999895858</v>
      </c>
    </row>
    <row r="78" spans="1:8" x14ac:dyDescent="0.25">
      <c r="A78" s="24" t="s">
        <v>80</v>
      </c>
      <c r="B78" s="106" t="s">
        <v>49</v>
      </c>
      <c r="C78" s="147">
        <v>83605.759999999762</v>
      </c>
      <c r="D78" s="147">
        <v>83792.999999943218</v>
      </c>
      <c r="E78" s="147">
        <v>86227.639999995954</v>
      </c>
      <c r="F78" s="147">
        <v>92954.479999998599</v>
      </c>
      <c r="G78" s="147">
        <v>96012.919999997117</v>
      </c>
      <c r="H78" s="147">
        <v>186446.08999999496</v>
      </c>
    </row>
    <row r="79" spans="1:8" x14ac:dyDescent="0.25">
      <c r="A79" s="24" t="s">
        <v>80</v>
      </c>
      <c r="B79" s="106" t="s">
        <v>51</v>
      </c>
      <c r="C79" s="147">
        <v>14810.019999966027</v>
      </c>
      <c r="D79" s="147">
        <v>7543.8999999761581</v>
      </c>
      <c r="E79" s="147">
        <v>32224.499999880791</v>
      </c>
      <c r="F79" s="147">
        <v>24710.399999812245</v>
      </c>
      <c r="G79" s="147">
        <v>46489.299999803312</v>
      </c>
      <c r="H79" s="147">
        <v>29697.24999982864</v>
      </c>
    </row>
    <row r="80" spans="1:8" x14ac:dyDescent="0.25">
      <c r="A80" s="24" t="s">
        <v>80</v>
      </c>
      <c r="B80" s="106" t="s">
        <v>52</v>
      </c>
      <c r="C80" s="147">
        <v>15329.30999995023</v>
      </c>
      <c r="D80" s="147">
        <v>12726.539999932051</v>
      </c>
      <c r="E80" s="147">
        <v>7722.8199999928484</v>
      </c>
      <c r="F80" s="147">
        <v>2829.8499999940391</v>
      </c>
      <c r="G80" s="147">
        <v>5731.4699999690047</v>
      </c>
      <c r="H80" s="147">
        <v>0</v>
      </c>
    </row>
    <row r="81" spans="1:8" x14ac:dyDescent="0.25">
      <c r="A81" s="24" t="s">
        <v>80</v>
      </c>
      <c r="B81" s="106" t="s">
        <v>53</v>
      </c>
      <c r="C81" s="147">
        <v>73450.719999603927</v>
      </c>
      <c r="D81" s="147">
        <v>14537.199999928474</v>
      </c>
      <c r="E81" s="147">
        <v>113132.90999932589</v>
      </c>
      <c r="F81" s="147">
        <v>7675.5799999833107</v>
      </c>
      <c r="G81" s="147">
        <v>49772.299999952324</v>
      </c>
      <c r="H81" s="147">
        <v>187080.17999970444</v>
      </c>
    </row>
    <row r="82" spans="1:8" x14ac:dyDescent="0.25">
      <c r="A82" s="24" t="s">
        <v>80</v>
      </c>
      <c r="B82" s="106" t="s">
        <v>54</v>
      </c>
      <c r="C82" s="147">
        <v>12135708.349999977</v>
      </c>
      <c r="D82" s="147">
        <v>6638337.4999999981</v>
      </c>
      <c r="E82" s="147">
        <v>3350277.9499999974</v>
      </c>
      <c r="F82" s="147">
        <v>2835920.1899999799</v>
      </c>
      <c r="G82" s="147">
        <v>3518365</v>
      </c>
      <c r="H82" s="147">
        <v>4003266.5299999993</v>
      </c>
    </row>
    <row r="83" spans="1:8" x14ac:dyDescent="0.25">
      <c r="A83" s="24" t="s">
        <v>80</v>
      </c>
      <c r="B83" s="106" t="s">
        <v>55</v>
      </c>
      <c r="C83" s="147">
        <v>8455270.3499674369</v>
      </c>
      <c r="D83" s="147">
        <v>8845785.5999630094</v>
      </c>
      <c r="E83" s="147">
        <v>6319073.1599745741</v>
      </c>
      <c r="F83" s="147">
        <v>6038356.4199780459</v>
      </c>
      <c r="G83" s="147">
        <v>6687918.3399746241</v>
      </c>
      <c r="H83" s="147">
        <v>7725858.6599735618</v>
      </c>
    </row>
    <row r="84" spans="1:8" x14ac:dyDescent="0.25">
      <c r="A84" s="24" t="s">
        <v>80</v>
      </c>
      <c r="B84" s="106" t="s">
        <v>56</v>
      </c>
      <c r="C84" s="147">
        <v>5854.3999999985108</v>
      </c>
      <c r="D84" s="147">
        <v>368.90999999968335</v>
      </c>
      <c r="E84" s="147">
        <v>970.72999999951548</v>
      </c>
      <c r="F84" s="147">
        <v>757</v>
      </c>
      <c r="G84" s="147">
        <v>1070</v>
      </c>
      <c r="H84" s="147">
        <v>1257.5899999993851</v>
      </c>
    </row>
    <row r="85" spans="1:8" x14ac:dyDescent="0.25">
      <c r="A85" s="24" t="s">
        <v>80</v>
      </c>
      <c r="B85" s="106" t="s">
        <v>57</v>
      </c>
      <c r="C85" s="147">
        <v>235254.12999950032</v>
      </c>
      <c r="D85" s="147">
        <v>334984.81999908376</v>
      </c>
      <c r="E85" s="147">
        <v>353640.5999991108</v>
      </c>
      <c r="F85" s="147">
        <v>470648.31999854359</v>
      </c>
      <c r="G85" s="147">
        <v>571999.80999823706</v>
      </c>
      <c r="H85" s="147">
        <v>571237.60999857925</v>
      </c>
    </row>
    <row r="86" spans="1:8" x14ac:dyDescent="0.25">
      <c r="A86" s="24" t="s">
        <v>80</v>
      </c>
      <c r="B86" s="106" t="s">
        <v>58</v>
      </c>
      <c r="C86" s="147">
        <v>9376.8699999749624</v>
      </c>
      <c r="D86" s="147">
        <v>4076.639999993145</v>
      </c>
      <c r="E86" s="147">
        <v>1169.7599999904633</v>
      </c>
      <c r="F86" s="147">
        <v>13452.239999890327</v>
      </c>
      <c r="G86" s="147">
        <v>0</v>
      </c>
      <c r="H86" s="147">
        <v>3801.7199999764562</v>
      </c>
    </row>
    <row r="87" spans="1:8" x14ac:dyDescent="0.25">
      <c r="A87" s="24" t="s">
        <v>80</v>
      </c>
      <c r="B87" s="106" t="s">
        <v>59</v>
      </c>
      <c r="C87" s="147">
        <v>116790</v>
      </c>
      <c r="D87" s="147">
        <v>694055</v>
      </c>
      <c r="E87" s="147">
        <v>1570875.7999999947</v>
      </c>
      <c r="F87" s="147">
        <v>3403189.9499999662</v>
      </c>
      <c r="G87" s="147">
        <v>6932218.679999982</v>
      </c>
      <c r="H87" s="147">
        <v>11164092.389999999</v>
      </c>
    </row>
    <row r="88" spans="1:8" x14ac:dyDescent="0.25">
      <c r="A88" s="8" t="s">
        <v>81</v>
      </c>
      <c r="B88" s="8"/>
      <c r="C88" s="9">
        <v>1297016941.7751329</v>
      </c>
      <c r="D88" s="9">
        <v>1377524390.1805837</v>
      </c>
      <c r="E88" s="9">
        <v>1271260053.1156344</v>
      </c>
      <c r="F88" s="9">
        <v>1394376210.6894112</v>
      </c>
      <c r="G88" s="9">
        <v>1499560915.7509661</v>
      </c>
      <c r="H88" s="9">
        <v>1613783958.4426196</v>
      </c>
    </row>
    <row r="89" spans="1:8" x14ac:dyDescent="0.25">
      <c r="A89" s="24" t="s">
        <v>81</v>
      </c>
      <c r="B89" s="106" t="s">
        <v>3</v>
      </c>
      <c r="C89" s="147">
        <v>347736257.21880698</v>
      </c>
      <c r="D89" s="147">
        <v>416135585.19829506</v>
      </c>
      <c r="E89" s="147">
        <v>362468218.11876643</v>
      </c>
      <c r="F89" s="147">
        <v>482509402.47774011</v>
      </c>
      <c r="G89" s="147">
        <v>540283777.58762908</v>
      </c>
      <c r="H89" s="147">
        <v>573493716.68704188</v>
      </c>
    </row>
    <row r="90" spans="1:8" x14ac:dyDescent="0.25">
      <c r="A90" s="24" t="s">
        <v>81</v>
      </c>
      <c r="B90" s="106" t="s">
        <v>4</v>
      </c>
      <c r="C90" s="147">
        <v>66202000.769713983</v>
      </c>
      <c r="D90" s="147">
        <v>78959332.369618893</v>
      </c>
      <c r="E90" s="147">
        <v>70412556.899675146</v>
      </c>
      <c r="F90" s="147">
        <v>91769740.539626434</v>
      </c>
      <c r="G90" s="147">
        <v>116504525.81943622</v>
      </c>
      <c r="H90" s="147">
        <v>149902997.68924427</v>
      </c>
    </row>
    <row r="91" spans="1:8" x14ac:dyDescent="0.25">
      <c r="A91" s="24" t="s">
        <v>81</v>
      </c>
      <c r="B91" s="106" t="s">
        <v>9</v>
      </c>
      <c r="C91" s="147">
        <v>37354547.24982328</v>
      </c>
      <c r="D91" s="147">
        <v>34984415.789830349</v>
      </c>
      <c r="E91" s="147">
        <v>33079694.339849319</v>
      </c>
      <c r="F91" s="147">
        <v>31557862.899840038</v>
      </c>
      <c r="G91" s="147">
        <v>30363801.949866775</v>
      </c>
      <c r="H91" s="147">
        <v>20789768.199896336</v>
      </c>
    </row>
    <row r="92" spans="1:8" x14ac:dyDescent="0.25">
      <c r="A92" s="24" t="s">
        <v>81</v>
      </c>
      <c r="B92" s="106" t="s">
        <v>10</v>
      </c>
      <c r="C92" s="147">
        <v>20152385.009904779</v>
      </c>
      <c r="D92" s="147">
        <v>21710100.299895495</v>
      </c>
      <c r="E92" s="147">
        <v>20247304.009902436</v>
      </c>
      <c r="F92" s="147">
        <v>14742711.67992831</v>
      </c>
      <c r="G92" s="147">
        <v>13085482.109936113</v>
      </c>
      <c r="H92" s="147">
        <v>11639617.789941611</v>
      </c>
    </row>
    <row r="93" spans="1:8" x14ac:dyDescent="0.25">
      <c r="A93" s="24" t="s">
        <v>81</v>
      </c>
      <c r="B93" s="106" t="s">
        <v>11</v>
      </c>
      <c r="C93" s="147">
        <v>66886831.069674991</v>
      </c>
      <c r="D93" s="147">
        <v>69127146.94964081</v>
      </c>
      <c r="E93" s="147">
        <v>67495716.499666125</v>
      </c>
      <c r="F93" s="147">
        <v>44725655.889796309</v>
      </c>
      <c r="G93" s="147">
        <v>42469510.379787914</v>
      </c>
      <c r="H93" s="147">
        <v>31557928.769835245</v>
      </c>
    </row>
    <row r="94" spans="1:8" x14ac:dyDescent="0.25">
      <c r="A94" s="24" t="s">
        <v>81</v>
      </c>
      <c r="B94" s="106" t="s">
        <v>12</v>
      </c>
      <c r="C94" s="147">
        <v>3788847.4999811472</v>
      </c>
      <c r="D94" s="147">
        <v>3941125.7599813282</v>
      </c>
      <c r="E94" s="147">
        <v>3525121.4399842457</v>
      </c>
      <c r="F94" s="147">
        <v>2140633.1499900818</v>
      </c>
      <c r="G94" s="147">
        <v>1578924.489992769</v>
      </c>
      <c r="H94" s="147">
        <v>869800.60999678005</v>
      </c>
    </row>
    <row r="95" spans="1:8" x14ac:dyDescent="0.25">
      <c r="A95" s="24" t="s">
        <v>81</v>
      </c>
      <c r="B95" s="106" t="s">
        <v>13</v>
      </c>
      <c r="C95" s="147">
        <v>26989709.299861088</v>
      </c>
      <c r="D95" s="147">
        <v>27317852.659856517</v>
      </c>
      <c r="E95" s="147">
        <v>26896629.299866367</v>
      </c>
      <c r="F95" s="147">
        <v>17124595.149926156</v>
      </c>
      <c r="G95" s="147">
        <v>17429683.229952212</v>
      </c>
      <c r="H95" s="147">
        <v>14514483.539949862</v>
      </c>
    </row>
    <row r="96" spans="1:8" x14ac:dyDescent="0.25">
      <c r="A96" s="24" t="s">
        <v>81</v>
      </c>
      <c r="B96" s="106" t="s">
        <v>14</v>
      </c>
      <c r="C96" s="147">
        <v>10782224.319950417</v>
      </c>
      <c r="D96" s="147">
        <v>11506449.169956841</v>
      </c>
      <c r="E96" s="147">
        <v>11667830.2399473</v>
      </c>
      <c r="F96" s="147">
        <v>9784232.989956703</v>
      </c>
      <c r="G96" s="147">
        <v>7822755.2499525631</v>
      </c>
      <c r="H96" s="147">
        <v>3394824.3999835602</v>
      </c>
    </row>
    <row r="97" spans="1:8" x14ac:dyDescent="0.25">
      <c r="A97" s="24" t="s">
        <v>81</v>
      </c>
      <c r="B97" s="106" t="s">
        <v>15</v>
      </c>
      <c r="C97" s="147">
        <v>5672091.0499701612</v>
      </c>
      <c r="D97" s="147">
        <v>5826790.9199699685</v>
      </c>
      <c r="E97" s="147">
        <v>5564375.8999731438</v>
      </c>
      <c r="F97" s="147">
        <v>2805777.7599860001</v>
      </c>
      <c r="G97" s="147">
        <v>2580610.879987496</v>
      </c>
      <c r="H97" s="147">
        <v>2007708.9599909119</v>
      </c>
    </row>
    <row r="98" spans="1:8" x14ac:dyDescent="0.25">
      <c r="A98" s="24" t="s">
        <v>81</v>
      </c>
      <c r="B98" s="106" t="s">
        <v>16</v>
      </c>
      <c r="C98" s="147">
        <v>2259476.9999853978</v>
      </c>
      <c r="D98" s="147">
        <v>2359157.4599921326</v>
      </c>
      <c r="E98" s="147">
        <v>2303060.399995062</v>
      </c>
      <c r="F98" s="147">
        <v>1631314.5299942107</v>
      </c>
      <c r="G98" s="147">
        <v>1551738.3699908447</v>
      </c>
      <c r="H98" s="147">
        <v>1152287.639994852</v>
      </c>
    </row>
    <row r="99" spans="1:8" x14ac:dyDescent="0.25">
      <c r="A99" s="24" t="s">
        <v>81</v>
      </c>
      <c r="B99" s="106" t="s">
        <v>17</v>
      </c>
      <c r="C99" s="147">
        <v>894.17999999877054</v>
      </c>
      <c r="D99" s="147">
        <v>976.60999999800708</v>
      </c>
      <c r="E99" s="147">
        <v>835.62999999965552</v>
      </c>
      <c r="F99" s="147">
        <v>85</v>
      </c>
      <c r="G99" s="147">
        <v>385</v>
      </c>
      <c r="H99" s="147">
        <v>2307.73999999836</v>
      </c>
    </row>
    <row r="100" spans="1:8" x14ac:dyDescent="0.25">
      <c r="A100" s="24" t="s">
        <v>81</v>
      </c>
      <c r="B100" s="106" t="s">
        <v>18</v>
      </c>
      <c r="C100" s="147">
        <v>4341709.329990509</v>
      </c>
      <c r="D100" s="147">
        <v>5110231.2499910733</v>
      </c>
      <c r="E100" s="147">
        <v>6690976.7199901845</v>
      </c>
      <c r="F100" s="147">
        <v>7853307.7699896991</v>
      </c>
      <c r="G100" s="147">
        <v>9568240.3199787978</v>
      </c>
      <c r="H100" s="147">
        <v>10421574.289974257</v>
      </c>
    </row>
    <row r="101" spans="1:8" x14ac:dyDescent="0.25">
      <c r="A101" s="24" t="s">
        <v>81</v>
      </c>
      <c r="B101" s="106" t="s">
        <v>19</v>
      </c>
      <c r="C101" s="147">
        <v>1596106.7299884481</v>
      </c>
      <c r="D101" s="147">
        <v>1835544.2199903368</v>
      </c>
      <c r="E101" s="147">
        <v>1442405.0899914913</v>
      </c>
      <c r="F101" s="147">
        <v>1145291.4999946528</v>
      </c>
      <c r="G101" s="147">
        <v>1634127.0899916289</v>
      </c>
      <c r="H101" s="147">
        <v>3172751.479985151</v>
      </c>
    </row>
    <row r="102" spans="1:8" x14ac:dyDescent="0.25">
      <c r="A102" s="24" t="s">
        <v>81</v>
      </c>
      <c r="B102" s="106" t="s">
        <v>20</v>
      </c>
      <c r="C102" s="147">
        <v>118471753.59934868</v>
      </c>
      <c r="D102" s="147">
        <v>121671281.06932624</v>
      </c>
      <c r="E102" s="147">
        <v>125586930.85930923</v>
      </c>
      <c r="F102" s="147">
        <v>123729946.0593044</v>
      </c>
      <c r="G102" s="147">
        <v>123511718.69929904</v>
      </c>
      <c r="H102" s="147">
        <v>128735705.33927751</v>
      </c>
    </row>
    <row r="103" spans="1:8" x14ac:dyDescent="0.25">
      <c r="A103" s="24" t="s">
        <v>81</v>
      </c>
      <c r="B103" s="106" t="s">
        <v>21</v>
      </c>
      <c r="C103" s="147">
        <v>393239.87999770942</v>
      </c>
      <c r="D103" s="147">
        <v>371542.82999795594</v>
      </c>
      <c r="E103" s="147">
        <v>379617.53999799304</v>
      </c>
      <c r="F103" s="147">
        <v>236054.99999866207</v>
      </c>
      <c r="G103" s="147">
        <v>196934.54999885632</v>
      </c>
      <c r="H103" s="147">
        <v>177405.97999902049</v>
      </c>
    </row>
    <row r="104" spans="1:8" x14ac:dyDescent="0.25">
      <c r="A104" s="24" t="s">
        <v>81</v>
      </c>
      <c r="B104" s="106" t="s">
        <v>22</v>
      </c>
      <c r="C104" s="147">
        <v>85995.329999633148</v>
      </c>
      <c r="D104" s="147">
        <v>125894.45999930704</v>
      </c>
      <c r="E104" s="147">
        <v>91947.319999568164</v>
      </c>
      <c r="F104" s="147">
        <v>90048.279999656603</v>
      </c>
      <c r="G104" s="147">
        <v>47067.859999804066</v>
      </c>
      <c r="H104" s="147">
        <v>102502.90999945252</v>
      </c>
    </row>
    <row r="105" spans="1:8" x14ac:dyDescent="0.25">
      <c r="A105" s="24" t="s">
        <v>81</v>
      </c>
      <c r="B105" s="106" t="s">
        <v>23</v>
      </c>
      <c r="C105" s="147">
        <v>13666466.94995079</v>
      </c>
      <c r="D105" s="147">
        <v>13857176.629944328</v>
      </c>
      <c r="E105" s="147">
        <v>15146889.629939619</v>
      </c>
      <c r="F105" s="147">
        <v>14942584.699945077</v>
      </c>
      <c r="G105" s="147">
        <v>14635786.209942998</v>
      </c>
      <c r="H105" s="147">
        <v>12735164.679950118</v>
      </c>
    </row>
    <row r="106" spans="1:8" x14ac:dyDescent="0.25">
      <c r="A106" s="24" t="s">
        <v>81</v>
      </c>
      <c r="B106" s="106" t="s">
        <v>24</v>
      </c>
      <c r="C106" s="147">
        <v>568508.79999996442</v>
      </c>
      <c r="D106" s="147">
        <v>562558.14999998361</v>
      </c>
      <c r="E106" s="147">
        <v>595920.6199998816</v>
      </c>
      <c r="F106" s="147">
        <v>494204.98999804311</v>
      </c>
      <c r="G106" s="147">
        <v>493548.21999754279</v>
      </c>
      <c r="H106" s="147">
        <v>356425.87999823882</v>
      </c>
    </row>
    <row r="107" spans="1:8" x14ac:dyDescent="0.25">
      <c r="A107" s="24" t="s">
        <v>81</v>
      </c>
      <c r="B107" s="106" t="s">
        <v>25</v>
      </c>
      <c r="C107" s="186" t="s">
        <v>93</v>
      </c>
      <c r="D107" s="186"/>
      <c r="E107" s="186"/>
      <c r="F107" s="186"/>
      <c r="G107" s="147">
        <v>3259805.1600135821</v>
      </c>
      <c r="H107" s="147">
        <v>3861868.6324980152</v>
      </c>
    </row>
    <row r="108" spans="1:8" x14ac:dyDescent="0.25">
      <c r="A108" s="24" t="s">
        <v>81</v>
      </c>
      <c r="B108" s="106" t="s">
        <v>26</v>
      </c>
      <c r="C108" s="186" t="s">
        <v>93</v>
      </c>
      <c r="D108" s="186"/>
      <c r="E108" s="186"/>
      <c r="F108" s="147">
        <v>3784634.4708073502</v>
      </c>
      <c r="G108" s="147">
        <v>3972168.4893940864</v>
      </c>
      <c r="H108" s="147">
        <v>4318520.759957429</v>
      </c>
    </row>
    <row r="109" spans="1:8" x14ac:dyDescent="0.25">
      <c r="A109" s="24" t="s">
        <v>81</v>
      </c>
      <c r="B109" s="106" t="s">
        <v>27</v>
      </c>
      <c r="C109" s="186" t="s">
        <v>93</v>
      </c>
      <c r="D109" s="186"/>
      <c r="E109" s="186"/>
      <c r="F109" s="147">
        <v>49412.400000000009</v>
      </c>
      <c r="G109" s="147">
        <v>36400.300000000003</v>
      </c>
      <c r="H109" s="147">
        <v>32628.9</v>
      </c>
    </row>
    <row r="110" spans="1:8" x14ac:dyDescent="0.25">
      <c r="A110" s="24" t="s">
        <v>81</v>
      </c>
      <c r="B110" s="106" t="s">
        <v>28</v>
      </c>
      <c r="C110" s="186" t="s">
        <v>93</v>
      </c>
      <c r="D110" s="186"/>
      <c r="E110" s="186"/>
      <c r="F110" s="147">
        <v>41406.353308810867</v>
      </c>
      <c r="G110" s="147">
        <v>45674.532082613187</v>
      </c>
      <c r="H110" s="147">
        <v>41234.434613846424</v>
      </c>
    </row>
    <row r="111" spans="1:8" x14ac:dyDescent="0.25">
      <c r="A111" s="24" t="s">
        <v>81</v>
      </c>
      <c r="B111" s="106" t="s">
        <v>31</v>
      </c>
      <c r="C111" s="147">
        <v>775388.54999995232</v>
      </c>
      <c r="D111" s="147">
        <v>673312</v>
      </c>
      <c r="E111" s="147">
        <v>679198.4199993239</v>
      </c>
      <c r="F111" s="147">
        <v>693665.63999998546</v>
      </c>
      <c r="G111" s="147">
        <v>279892</v>
      </c>
      <c r="H111" s="147">
        <v>443652</v>
      </c>
    </row>
    <row r="112" spans="1:8" x14ac:dyDescent="0.25">
      <c r="A112" s="24" t="s">
        <v>81</v>
      </c>
      <c r="B112" s="106" t="s">
        <v>32</v>
      </c>
      <c r="C112" s="147">
        <v>11592710.139943579</v>
      </c>
      <c r="D112" s="147">
        <v>11242143.919959061</v>
      </c>
      <c r="E112" s="147">
        <v>11972860.449952889</v>
      </c>
      <c r="F112" s="147">
        <v>15254505.469952269</v>
      </c>
      <c r="G112" s="147">
        <v>15297823.26995194</v>
      </c>
      <c r="H112" s="147">
        <v>15817370.499946045</v>
      </c>
    </row>
    <row r="113" spans="1:8" x14ac:dyDescent="0.25">
      <c r="A113" s="24" t="s">
        <v>81</v>
      </c>
      <c r="B113" s="106" t="s">
        <v>33</v>
      </c>
      <c r="C113" s="147">
        <v>11444071.759936377</v>
      </c>
      <c r="D113" s="147">
        <v>11931278.569943979</v>
      </c>
      <c r="E113" s="147">
        <v>10357086.599990375</v>
      </c>
      <c r="F113" s="147">
        <v>10958752.529965507</v>
      </c>
      <c r="G113" s="147">
        <v>10533369.819940064</v>
      </c>
      <c r="H113" s="147">
        <v>11170275.929933382</v>
      </c>
    </row>
    <row r="114" spans="1:8" x14ac:dyDescent="0.25">
      <c r="A114" s="24" t="s">
        <v>81</v>
      </c>
      <c r="B114" s="106" t="s">
        <v>36</v>
      </c>
      <c r="C114" s="147">
        <v>230.53999999817461</v>
      </c>
      <c r="D114" s="147">
        <v>0</v>
      </c>
      <c r="E114" s="147">
        <v>0</v>
      </c>
      <c r="F114" s="147">
        <v>5149.8499999884516</v>
      </c>
      <c r="G114" s="147">
        <v>2834.7999999821191</v>
      </c>
      <c r="H114" s="147">
        <v>0</v>
      </c>
    </row>
    <row r="115" spans="1:8" x14ac:dyDescent="0.25">
      <c r="A115" s="24" t="s">
        <v>81</v>
      </c>
      <c r="B115" s="106" t="s">
        <v>37</v>
      </c>
      <c r="C115" s="147">
        <v>12335383.30995132</v>
      </c>
      <c r="D115" s="147">
        <v>15240896.249933964</v>
      </c>
      <c r="E115" s="147">
        <v>16789285.309936304</v>
      </c>
      <c r="F115" s="147">
        <v>20421324.009918097</v>
      </c>
      <c r="G115" s="147">
        <v>23684060.699905641</v>
      </c>
      <c r="H115" s="147">
        <v>27356431.249893039</v>
      </c>
    </row>
    <row r="116" spans="1:8" x14ac:dyDescent="0.25">
      <c r="A116" s="24" t="s">
        <v>81</v>
      </c>
      <c r="B116" s="106" t="s">
        <v>38</v>
      </c>
      <c r="C116" s="147">
        <v>34372298.089870453</v>
      </c>
      <c r="D116" s="147">
        <v>42000242.784856685</v>
      </c>
      <c r="E116" s="147">
        <v>49492898.469754517</v>
      </c>
      <c r="F116" s="147">
        <v>56083045.759677909</v>
      </c>
      <c r="G116" s="147">
        <v>63278341.759634025</v>
      </c>
      <c r="H116" s="147">
        <v>71153980.769591853</v>
      </c>
    </row>
    <row r="117" spans="1:8" x14ac:dyDescent="0.25">
      <c r="A117" s="24" t="s">
        <v>81</v>
      </c>
      <c r="B117" s="106" t="s">
        <v>39</v>
      </c>
      <c r="C117" s="147">
        <v>886721.97999465757</v>
      </c>
      <c r="D117" s="147">
        <v>1131422.2399927021</v>
      </c>
      <c r="E117" s="147">
        <v>1383999.039992217</v>
      </c>
      <c r="F117" s="147">
        <v>1536876.6799926795</v>
      </c>
      <c r="G117" s="147">
        <v>1858329.1099916452</v>
      </c>
      <c r="H117" s="147">
        <v>2170328.239990416</v>
      </c>
    </row>
    <row r="118" spans="1:8" x14ac:dyDescent="0.25">
      <c r="A118" s="24" t="s">
        <v>81</v>
      </c>
      <c r="B118" s="106" t="s">
        <v>40</v>
      </c>
      <c r="C118" s="147">
        <v>12708407.749937149</v>
      </c>
      <c r="D118" s="147">
        <v>13763137.47993209</v>
      </c>
      <c r="E118" s="147">
        <v>14236076.939927328</v>
      </c>
      <c r="F118" s="147">
        <v>14126827.179925628</v>
      </c>
      <c r="G118" s="147">
        <v>13897785.629935373</v>
      </c>
      <c r="H118" s="147">
        <v>14373720.879936788</v>
      </c>
    </row>
    <row r="119" spans="1:8" x14ac:dyDescent="0.25">
      <c r="A119" s="24" t="s">
        <v>81</v>
      </c>
      <c r="B119" s="106" t="s">
        <v>41</v>
      </c>
      <c r="C119" s="147">
        <v>4397775.1999803903</v>
      </c>
      <c r="D119" s="147">
        <v>6166006.5099700708</v>
      </c>
      <c r="E119" s="147">
        <v>7586964.579955955</v>
      </c>
      <c r="F119" s="147">
        <v>8690192.3499509897</v>
      </c>
      <c r="G119" s="147">
        <v>10634875.089940617</v>
      </c>
      <c r="H119" s="147">
        <v>10531393.879940206</v>
      </c>
    </row>
    <row r="120" spans="1:8" x14ac:dyDescent="0.25">
      <c r="A120" s="24" t="s">
        <v>81</v>
      </c>
      <c r="B120" s="106" t="s">
        <v>42</v>
      </c>
      <c r="C120" s="147">
        <v>13618895.02994664</v>
      </c>
      <c r="D120" s="147">
        <v>12820136.019948805</v>
      </c>
      <c r="E120" s="147">
        <v>13492671.80994796</v>
      </c>
      <c r="F120" s="147">
        <v>12656181.00995148</v>
      </c>
      <c r="G120" s="147">
        <v>12563468.43995068</v>
      </c>
      <c r="H120" s="147">
        <v>12076480.949953057</v>
      </c>
    </row>
    <row r="121" spans="1:8" x14ac:dyDescent="0.25">
      <c r="A121" s="24" t="s">
        <v>81</v>
      </c>
      <c r="B121" s="106" t="s">
        <v>43</v>
      </c>
      <c r="C121" s="147">
        <v>1940530.2999971623</v>
      </c>
      <c r="D121" s="147">
        <v>933661.57999823825</v>
      </c>
      <c r="E121" s="147">
        <v>742891.97999839392</v>
      </c>
      <c r="F121" s="147">
        <v>795161.41999837651</v>
      </c>
      <c r="G121" s="147">
        <v>609852.65999883367</v>
      </c>
      <c r="H121" s="147">
        <v>640600.3699985994</v>
      </c>
    </row>
    <row r="122" spans="1:8" x14ac:dyDescent="0.25">
      <c r="A122" s="24" t="s">
        <v>81</v>
      </c>
      <c r="B122" s="106" t="s">
        <v>45</v>
      </c>
      <c r="C122" s="147">
        <v>600381.35999490088</v>
      </c>
      <c r="D122" s="147">
        <v>562114.92999525508</v>
      </c>
      <c r="E122" s="147">
        <v>621751.04999471642</v>
      </c>
      <c r="F122" s="147">
        <v>660987.3299943849</v>
      </c>
      <c r="G122" s="147">
        <v>761234.24999353301</v>
      </c>
      <c r="H122" s="147">
        <v>835673.25999290147</v>
      </c>
    </row>
    <row r="123" spans="1:8" x14ac:dyDescent="0.25">
      <c r="A123" s="24" t="s">
        <v>81</v>
      </c>
      <c r="B123" s="106" t="s">
        <v>46</v>
      </c>
      <c r="C123" s="147">
        <v>7023397</v>
      </c>
      <c r="D123" s="147">
        <v>6342651.8299999982</v>
      </c>
      <c r="E123" s="147">
        <v>6547304.5</v>
      </c>
      <c r="F123" s="147">
        <v>6882620</v>
      </c>
      <c r="G123" s="147">
        <v>7323721.5</v>
      </c>
      <c r="H123" s="147">
        <v>7942765.5</v>
      </c>
    </row>
    <row r="124" spans="1:8" x14ac:dyDescent="0.25">
      <c r="A124" s="24" t="s">
        <v>81</v>
      </c>
      <c r="B124" s="106" t="s">
        <v>47</v>
      </c>
      <c r="C124" s="147">
        <v>24832539.83999994</v>
      </c>
      <c r="D124" s="147">
        <v>29392920.640000042</v>
      </c>
      <c r="E124" s="147">
        <v>30393924</v>
      </c>
      <c r="F124" s="147">
        <v>33071362.5</v>
      </c>
      <c r="G124" s="147">
        <v>33279189</v>
      </c>
      <c r="H124" s="147">
        <v>34276949.25</v>
      </c>
    </row>
    <row r="125" spans="1:8" x14ac:dyDescent="0.25">
      <c r="A125" s="24" t="s">
        <v>81</v>
      </c>
      <c r="B125" s="106" t="s">
        <v>48</v>
      </c>
      <c r="C125" s="147">
        <v>144672.93999951417</v>
      </c>
      <c r="D125" s="147">
        <v>149012.36999951827</v>
      </c>
      <c r="E125" s="147">
        <v>183602.63999940871</v>
      </c>
      <c r="F125" s="147">
        <v>83182.119999751187</v>
      </c>
      <c r="G125" s="147">
        <v>53490.679999791006</v>
      </c>
      <c r="H125" s="147">
        <v>43899.359999849556</v>
      </c>
    </row>
    <row r="126" spans="1:8" x14ac:dyDescent="0.25">
      <c r="A126" s="24" t="s">
        <v>81</v>
      </c>
      <c r="B126" s="106" t="s">
        <v>49</v>
      </c>
      <c r="C126" s="147">
        <v>3315723.4499999541</v>
      </c>
      <c r="D126" s="147">
        <v>3034956.1199992904</v>
      </c>
      <c r="E126" s="147">
        <v>2762945.799999882</v>
      </c>
      <c r="F126" s="147">
        <v>2645827.4099998474</v>
      </c>
      <c r="G126" s="147">
        <v>2619655.9099998162</v>
      </c>
      <c r="H126" s="147">
        <v>2899231.5699998708</v>
      </c>
    </row>
    <row r="127" spans="1:8" x14ac:dyDescent="0.25">
      <c r="A127" s="24" t="s">
        <v>81</v>
      </c>
      <c r="B127" s="106" t="s">
        <v>51</v>
      </c>
      <c r="C127" s="147">
        <v>1475498.6999936253</v>
      </c>
      <c r="D127" s="147">
        <v>1822931.1299938036</v>
      </c>
      <c r="E127" s="147">
        <v>2326422.1199906543</v>
      </c>
      <c r="F127" s="147">
        <v>2048760.6499904247</v>
      </c>
      <c r="G127" s="147">
        <v>2354636.2599880919</v>
      </c>
      <c r="H127" s="147">
        <v>3498941.5199825978</v>
      </c>
    </row>
    <row r="128" spans="1:8" x14ac:dyDescent="0.25">
      <c r="A128" s="24" t="s">
        <v>81</v>
      </c>
      <c r="B128" s="106" t="s">
        <v>52</v>
      </c>
      <c r="C128" s="147">
        <v>1663021.4699915531</v>
      </c>
      <c r="D128" s="147">
        <v>1485541.5999922489</v>
      </c>
      <c r="E128" s="147">
        <v>1383973.679991964</v>
      </c>
      <c r="F128" s="147">
        <v>1527465.8099924913</v>
      </c>
      <c r="G128" s="147">
        <v>2377020.2299881955</v>
      </c>
      <c r="H128" s="147">
        <v>1779382.3399890745</v>
      </c>
    </row>
    <row r="129" spans="1:8" x14ac:dyDescent="0.25">
      <c r="A129" s="24" t="s">
        <v>81</v>
      </c>
      <c r="B129" s="106" t="s">
        <v>53</v>
      </c>
      <c r="C129" s="147">
        <v>86143549.759651482</v>
      </c>
      <c r="D129" s="147">
        <v>81680259.169691145</v>
      </c>
      <c r="E129" s="147">
        <v>81299514.559874684</v>
      </c>
      <c r="F129" s="147">
        <v>90707846.649883047</v>
      </c>
      <c r="G129" s="147">
        <v>82805620.78990002</v>
      </c>
      <c r="H129" s="147">
        <v>105613331.40987006</v>
      </c>
    </row>
    <row r="130" spans="1:8" x14ac:dyDescent="0.25">
      <c r="A130" s="24" t="s">
        <v>81</v>
      </c>
      <c r="B130" s="106" t="s">
        <v>54</v>
      </c>
      <c r="C130" s="147">
        <v>162741989.43999988</v>
      </c>
      <c r="D130" s="147">
        <v>121495818.62999998</v>
      </c>
      <c r="E130" s="147">
        <v>90349074.159999982</v>
      </c>
      <c r="F130" s="147">
        <v>83540663.079999939</v>
      </c>
      <c r="G130" s="147">
        <v>94888344.879999921</v>
      </c>
      <c r="H130" s="147">
        <v>103498867.90999998</v>
      </c>
    </row>
    <row r="131" spans="1:8" x14ac:dyDescent="0.25">
      <c r="A131" s="24" t="s">
        <v>81</v>
      </c>
      <c r="B131" s="106" t="s">
        <v>55</v>
      </c>
      <c r="C131" s="147">
        <v>134886663.97948915</v>
      </c>
      <c r="D131" s="147">
        <v>155217976.32935333</v>
      </c>
      <c r="E131" s="147">
        <v>131463842.81947023</v>
      </c>
      <c r="F131" s="147">
        <v>137633404.14948419</v>
      </c>
      <c r="G131" s="147">
        <v>143567052.23946631</v>
      </c>
      <c r="H131" s="147">
        <v>163483793.36941981</v>
      </c>
    </row>
    <row r="132" spans="1:8" x14ac:dyDescent="0.25">
      <c r="A132" s="24" t="s">
        <v>81</v>
      </c>
      <c r="B132" s="106" t="s">
        <v>56</v>
      </c>
      <c r="C132" s="147">
        <v>8779487.7199999914</v>
      </c>
      <c r="D132" s="147">
        <v>11152487.009999998</v>
      </c>
      <c r="E132" s="147">
        <v>8421507.9499999955</v>
      </c>
      <c r="F132" s="147">
        <v>6348343.5599999949</v>
      </c>
      <c r="G132" s="147">
        <v>3876729.1399999778</v>
      </c>
      <c r="H132" s="147">
        <v>1113029.2099999876</v>
      </c>
    </row>
    <row r="133" spans="1:8" x14ac:dyDescent="0.25">
      <c r="A133" s="24" t="s">
        <v>81</v>
      </c>
      <c r="B133" s="106" t="s">
        <v>57</v>
      </c>
      <c r="C133" s="147">
        <v>5624057.6799875628</v>
      </c>
      <c r="D133" s="147">
        <v>6911554.7499871599</v>
      </c>
      <c r="E133" s="147">
        <v>8075499.1399850799</v>
      </c>
      <c r="F133" s="147">
        <v>7332588.6399842976</v>
      </c>
      <c r="G133" s="147">
        <v>5813632.5199823156</v>
      </c>
      <c r="H133" s="147">
        <v>6530463.3999846987</v>
      </c>
    </row>
    <row r="134" spans="1:8" x14ac:dyDescent="0.25">
      <c r="A134" s="24" t="s">
        <v>81</v>
      </c>
      <c r="B134" s="106" t="s">
        <v>58</v>
      </c>
      <c r="C134" s="147">
        <v>20726406.159920536</v>
      </c>
      <c r="D134" s="147">
        <v>17330605.169942454</v>
      </c>
      <c r="E134" s="147">
        <v>14401299.939930962</v>
      </c>
      <c r="F134" s="147">
        <v>13970391.269930201</v>
      </c>
      <c r="G134" s="147">
        <v>13727716.599934269</v>
      </c>
      <c r="H134" s="147">
        <v>14184950.149934364</v>
      </c>
    </row>
    <row r="135" spans="1:8" x14ac:dyDescent="0.25">
      <c r="A135" s="24" t="s">
        <v>81</v>
      </c>
      <c r="B135" s="106" t="s">
        <v>59</v>
      </c>
      <c r="C135" s="147">
        <v>8038094.3399589825</v>
      </c>
      <c r="D135" s="147">
        <v>9640161.3499798328</v>
      </c>
      <c r="E135" s="147">
        <v>12699426.599998944</v>
      </c>
      <c r="F135" s="147">
        <v>15542182.030000027</v>
      </c>
      <c r="G135" s="147">
        <v>22399571.969999965</v>
      </c>
      <c r="H135" s="147">
        <v>29067220.109999999</v>
      </c>
    </row>
    <row r="136" spans="1:8" x14ac:dyDescent="0.25">
      <c r="A136" s="8" t="s">
        <v>82</v>
      </c>
      <c r="B136" s="8" t="s">
        <v>0</v>
      </c>
      <c r="C136" s="9">
        <v>108894477.52955036</v>
      </c>
      <c r="D136" s="9">
        <v>118582838.57952669</v>
      </c>
      <c r="E136" s="9">
        <v>107998823.6495855</v>
      </c>
      <c r="F136" s="9">
        <v>105121900.517905</v>
      </c>
      <c r="G136" s="9">
        <v>103199205.78452437</v>
      </c>
      <c r="H136" s="9">
        <v>103579475.94420128</v>
      </c>
    </row>
    <row r="137" spans="1:8" x14ac:dyDescent="0.25">
      <c r="A137" s="24" t="s">
        <v>82</v>
      </c>
      <c r="B137" s="106" t="s">
        <v>3</v>
      </c>
      <c r="C137" s="147">
        <v>16413430.169918176</v>
      </c>
      <c r="D137" s="147">
        <v>18081444.749915075</v>
      </c>
      <c r="E137" s="147">
        <v>13229875.099939119</v>
      </c>
      <c r="F137" s="147">
        <v>15608363.289903609</v>
      </c>
      <c r="G137" s="147">
        <v>14317019.009912789</v>
      </c>
      <c r="H137" s="147">
        <v>14584268.369910412</v>
      </c>
    </row>
    <row r="138" spans="1:8" x14ac:dyDescent="0.25">
      <c r="A138" s="24" t="s">
        <v>82</v>
      </c>
      <c r="B138" s="106" t="s">
        <v>4</v>
      </c>
      <c r="C138" s="147">
        <v>11386217.499952439</v>
      </c>
      <c r="D138" s="147">
        <v>13737304.869933398</v>
      </c>
      <c r="E138" s="147">
        <v>12004742.88994574</v>
      </c>
      <c r="F138" s="147">
        <v>14391264.949941561</v>
      </c>
      <c r="G138" s="147">
        <v>15988658.54992062</v>
      </c>
      <c r="H138" s="147">
        <v>19097723.889909912</v>
      </c>
    </row>
    <row r="139" spans="1:8" x14ac:dyDescent="0.25">
      <c r="A139" s="24" t="s">
        <v>82</v>
      </c>
      <c r="B139" s="106" t="s">
        <v>9</v>
      </c>
      <c r="C139" s="147">
        <v>13289863.669932891</v>
      </c>
      <c r="D139" s="147">
        <v>13052080.849938115</v>
      </c>
      <c r="E139" s="147">
        <v>11048177.639948837</v>
      </c>
      <c r="F139" s="147">
        <v>7442319.479963379</v>
      </c>
      <c r="G139" s="147">
        <v>9242231.8699521851</v>
      </c>
      <c r="H139" s="147">
        <v>8701968.909956811</v>
      </c>
    </row>
    <row r="140" spans="1:8" x14ac:dyDescent="0.25">
      <c r="A140" s="24" t="s">
        <v>82</v>
      </c>
      <c r="B140" s="106" t="s">
        <v>10</v>
      </c>
      <c r="C140" s="147">
        <v>4219948.1599802924</v>
      </c>
      <c r="D140" s="147">
        <v>4490414.6999781914</v>
      </c>
      <c r="E140" s="147">
        <v>3891640.229980967</v>
      </c>
      <c r="F140" s="147">
        <v>3591381.0099818613</v>
      </c>
      <c r="G140" s="147">
        <v>2998286.4799855351</v>
      </c>
      <c r="H140" s="147">
        <v>2624988.2399866912</v>
      </c>
    </row>
    <row r="141" spans="1:8" x14ac:dyDescent="0.25">
      <c r="A141" s="24" t="s">
        <v>82</v>
      </c>
      <c r="B141" s="106" t="s">
        <v>11</v>
      </c>
      <c r="C141" s="147">
        <v>7223795.8499643439</v>
      </c>
      <c r="D141" s="147">
        <v>7963030.0099602398</v>
      </c>
      <c r="E141" s="147">
        <v>6682065.1599668805</v>
      </c>
      <c r="F141" s="147">
        <v>4238332.6699798396</v>
      </c>
      <c r="G141" s="147">
        <v>3907764.469980455</v>
      </c>
      <c r="H141" s="147">
        <v>3510320.9899816928</v>
      </c>
    </row>
    <row r="142" spans="1:8" x14ac:dyDescent="0.25">
      <c r="A142" s="24" t="s">
        <v>82</v>
      </c>
      <c r="B142" s="106" t="s">
        <v>12</v>
      </c>
      <c r="C142" s="147">
        <v>1758620.1099915055</v>
      </c>
      <c r="D142" s="147">
        <v>1791418.8999910341</v>
      </c>
      <c r="E142" s="147">
        <v>1637582.6299920804</v>
      </c>
      <c r="F142" s="147">
        <v>1163120.4799941697</v>
      </c>
      <c r="G142" s="147">
        <v>906713.39999545924</v>
      </c>
      <c r="H142" s="147">
        <v>748792.36999766005</v>
      </c>
    </row>
    <row r="143" spans="1:8" x14ac:dyDescent="0.25">
      <c r="A143" s="24" t="s">
        <v>82</v>
      </c>
      <c r="B143" s="106" t="s">
        <v>13</v>
      </c>
      <c r="C143" s="147">
        <v>7470355.3899674704</v>
      </c>
      <c r="D143" s="147">
        <v>7445762.6799633298</v>
      </c>
      <c r="E143" s="147">
        <v>7097586.5199679472</v>
      </c>
      <c r="F143" s="147">
        <v>4851169.2499757698</v>
      </c>
      <c r="G143" s="147">
        <v>4306145.7199785421</v>
      </c>
      <c r="H143" s="147">
        <v>3551290.569983697</v>
      </c>
    </row>
    <row r="144" spans="1:8" x14ac:dyDescent="0.25">
      <c r="A144" s="24" t="s">
        <v>82</v>
      </c>
      <c r="B144" s="106" t="s">
        <v>14</v>
      </c>
      <c r="C144" s="147">
        <v>552059.6599978368</v>
      </c>
      <c r="D144" s="147">
        <v>589662.95999791764</v>
      </c>
      <c r="E144" s="147">
        <v>565242.29999775742</v>
      </c>
      <c r="F144" s="147">
        <v>421486.10999831057</v>
      </c>
      <c r="G144" s="147">
        <v>404954.85999793757</v>
      </c>
      <c r="H144" s="147">
        <v>225375.04999888284</v>
      </c>
    </row>
    <row r="145" spans="1:8" x14ac:dyDescent="0.25">
      <c r="A145" s="24" t="s">
        <v>82</v>
      </c>
      <c r="B145" s="106" t="s">
        <v>15</v>
      </c>
      <c r="C145" s="147">
        <v>620362.75999673619</v>
      </c>
      <c r="D145" s="147">
        <v>505901.72999739915</v>
      </c>
      <c r="E145" s="147">
        <v>560112.36999720451</v>
      </c>
      <c r="F145" s="147">
        <v>421062.76999800606</v>
      </c>
      <c r="G145" s="147">
        <v>430780.00999812997</v>
      </c>
      <c r="H145" s="147">
        <v>366313.67999858409</v>
      </c>
    </row>
    <row r="146" spans="1:8" x14ac:dyDescent="0.25">
      <c r="A146" s="24" t="s">
        <v>82</v>
      </c>
      <c r="B146" s="106" t="s">
        <v>16</v>
      </c>
      <c r="C146" s="147">
        <v>60255.599999633509</v>
      </c>
      <c r="D146" s="147">
        <v>56593.869999782175</v>
      </c>
      <c r="E146" s="147">
        <v>49733.43999967225</v>
      </c>
      <c r="F146" s="147">
        <v>41119.099999848841</v>
      </c>
      <c r="G146" s="147">
        <v>31961.599999812915</v>
      </c>
      <c r="H146" s="147">
        <v>17684.48999995727</v>
      </c>
    </row>
    <row r="147" spans="1:8" x14ac:dyDescent="0.25">
      <c r="A147" s="24" t="s">
        <v>82</v>
      </c>
      <c r="B147" s="106" t="s">
        <v>18</v>
      </c>
      <c r="C147" s="147">
        <v>63035.159999864882</v>
      </c>
      <c r="D147" s="147">
        <v>72751.049999875613</v>
      </c>
      <c r="E147" s="147">
        <v>85064.189999912021</v>
      </c>
      <c r="F147" s="147">
        <v>104854.35999992432</v>
      </c>
      <c r="G147" s="147">
        <v>127817.97999969822</v>
      </c>
      <c r="H147" s="147">
        <v>128686.19999969901</v>
      </c>
    </row>
    <row r="148" spans="1:8" x14ac:dyDescent="0.25">
      <c r="A148" s="24" t="s">
        <v>82</v>
      </c>
      <c r="B148" s="106" t="s">
        <v>19</v>
      </c>
      <c r="C148" s="147">
        <v>91060.399999400994</v>
      </c>
      <c r="D148" s="147">
        <v>112645.72999943516</v>
      </c>
      <c r="E148" s="147">
        <v>89375.459999546889</v>
      </c>
      <c r="F148" s="147">
        <v>65201.519999684686</v>
      </c>
      <c r="G148" s="147">
        <v>72767.729999678777</v>
      </c>
      <c r="H148" s="147">
        <v>116028.58999936697</v>
      </c>
    </row>
    <row r="149" spans="1:8" x14ac:dyDescent="0.25">
      <c r="A149" s="24" t="s">
        <v>82</v>
      </c>
      <c r="B149" s="106" t="s">
        <v>20</v>
      </c>
      <c r="C149" s="147">
        <v>4390304.7599863885</v>
      </c>
      <c r="D149" s="147">
        <v>4242790.0499851126</v>
      </c>
      <c r="E149" s="147">
        <v>3768736.6399880638</v>
      </c>
      <c r="F149" s="147">
        <v>3400691.6199886887</v>
      </c>
      <c r="G149" s="147">
        <v>2857534.1699905018</v>
      </c>
      <c r="H149" s="147">
        <v>2678928.5899913502</v>
      </c>
    </row>
    <row r="150" spans="1:8" x14ac:dyDescent="0.25">
      <c r="A150" s="24" t="s">
        <v>82</v>
      </c>
      <c r="B150" s="106" t="s">
        <v>21</v>
      </c>
      <c r="C150" s="147">
        <v>124584.36999923736</v>
      </c>
      <c r="D150" s="147">
        <v>126386.70999923049</v>
      </c>
      <c r="E150" s="147">
        <v>84795.059999524601</v>
      </c>
      <c r="F150" s="147">
        <v>55508.939999716837</v>
      </c>
      <c r="G150" s="147">
        <v>40918.919999810401</v>
      </c>
      <c r="H150" s="147">
        <v>27911.109999846089</v>
      </c>
    </row>
    <row r="151" spans="1:8" x14ac:dyDescent="0.25">
      <c r="A151" s="24" t="s">
        <v>82</v>
      </c>
      <c r="B151" s="106" t="s">
        <v>22</v>
      </c>
      <c r="C151" s="147">
        <v>30228.239999763671</v>
      </c>
      <c r="D151" s="147">
        <v>25854.12999985553</v>
      </c>
      <c r="E151" s="147">
        <v>51200.379999764256</v>
      </c>
      <c r="F151" s="147">
        <v>4218.1899999752641</v>
      </c>
      <c r="G151" s="147">
        <v>8595.2999999821186</v>
      </c>
      <c r="H151" s="147">
        <v>1732.6099999994044</v>
      </c>
    </row>
    <row r="152" spans="1:8" x14ac:dyDescent="0.25">
      <c r="A152" s="24" t="s">
        <v>82</v>
      </c>
      <c r="B152" s="106" t="s">
        <v>23</v>
      </c>
      <c r="C152" s="147">
        <v>1597561.6599937945</v>
      </c>
      <c r="D152" s="147">
        <v>1684055.4699934321</v>
      </c>
      <c r="E152" s="147">
        <v>1600522.6499935056</v>
      </c>
      <c r="F152" s="147">
        <v>1492151.8899944725</v>
      </c>
      <c r="G152" s="147">
        <v>1723853.5499934603</v>
      </c>
      <c r="H152" s="147">
        <v>1292822.2099950835</v>
      </c>
    </row>
    <row r="153" spans="1:8" x14ac:dyDescent="0.25">
      <c r="A153" s="24" t="s">
        <v>82</v>
      </c>
      <c r="B153" s="106" t="s">
        <v>24</v>
      </c>
      <c r="C153" s="147">
        <v>168450.56999999291</v>
      </c>
      <c r="D153" s="147">
        <v>172819.5</v>
      </c>
      <c r="E153" s="147">
        <v>166052.74999999997</v>
      </c>
      <c r="F153" s="147">
        <v>144982.96999941565</v>
      </c>
      <c r="G153" s="147">
        <v>146039.13999925079</v>
      </c>
      <c r="H153" s="147">
        <v>107320.09999947085</v>
      </c>
    </row>
    <row r="154" spans="1:8" x14ac:dyDescent="0.25">
      <c r="A154" s="24" t="s">
        <v>82</v>
      </c>
      <c r="B154" s="106" t="s">
        <v>25</v>
      </c>
      <c r="C154" s="186" t="s">
        <v>93</v>
      </c>
      <c r="D154" s="186"/>
      <c r="E154" s="186"/>
      <c r="F154" s="186"/>
      <c r="G154" s="147">
        <v>971663.93999957759</v>
      </c>
      <c r="H154" s="147">
        <v>1129501.1924998239</v>
      </c>
    </row>
    <row r="155" spans="1:8" x14ac:dyDescent="0.25">
      <c r="A155" s="24" t="s">
        <v>82</v>
      </c>
      <c r="B155" s="106" t="s">
        <v>26</v>
      </c>
      <c r="C155" s="186" t="s">
        <v>93</v>
      </c>
      <c r="D155" s="186"/>
      <c r="E155" s="186"/>
      <c r="F155" s="147">
        <v>217627.71486075036</v>
      </c>
      <c r="G155" s="147">
        <v>193639.07557203903</v>
      </c>
      <c r="H155" s="147">
        <v>273810.69244011544</v>
      </c>
    </row>
    <row r="156" spans="1:8" x14ac:dyDescent="0.25">
      <c r="A156" s="24" t="s">
        <v>82</v>
      </c>
      <c r="B156" s="106" t="s">
        <v>27</v>
      </c>
      <c r="C156" s="186" t="s">
        <v>93</v>
      </c>
      <c r="D156" s="186"/>
      <c r="E156" s="186"/>
      <c r="F156" s="147">
        <v>371063.89999999962</v>
      </c>
      <c r="G156" s="147">
        <v>309749.6999999999</v>
      </c>
      <c r="H156" s="147">
        <v>294306.89999999991</v>
      </c>
    </row>
    <row r="157" spans="1:8" x14ac:dyDescent="0.25">
      <c r="A157" s="24" t="s">
        <v>82</v>
      </c>
      <c r="B157" s="106" t="s">
        <v>28</v>
      </c>
      <c r="C157" s="186" t="s">
        <v>93</v>
      </c>
      <c r="D157" s="186"/>
      <c r="E157" s="186"/>
      <c r="F157" s="147">
        <v>370193.18346843193</v>
      </c>
      <c r="G157" s="147">
        <v>362437.64940411376</v>
      </c>
      <c r="H157" s="147">
        <v>315703.69970781833</v>
      </c>
    </row>
    <row r="158" spans="1:8" x14ac:dyDescent="0.25">
      <c r="A158" s="24" t="s">
        <v>82</v>
      </c>
      <c r="B158" s="106" t="s">
        <v>31</v>
      </c>
      <c r="C158" s="147">
        <v>491165.77999985218</v>
      </c>
      <c r="D158" s="147">
        <v>295415.39999985695</v>
      </c>
      <c r="E158" s="147">
        <v>402091.68999880552</v>
      </c>
      <c r="F158" s="147">
        <v>433930.73999977112</v>
      </c>
      <c r="G158" s="147">
        <v>601409.14999973762</v>
      </c>
      <c r="H158" s="147">
        <v>531359</v>
      </c>
    </row>
    <row r="159" spans="1:8" x14ac:dyDescent="0.25">
      <c r="A159" s="24" t="s">
        <v>82</v>
      </c>
      <c r="B159" s="106" t="s">
        <v>32</v>
      </c>
      <c r="C159" s="147">
        <v>3739395.259983025</v>
      </c>
      <c r="D159" s="147">
        <v>3437285.6199898953</v>
      </c>
      <c r="E159" s="147">
        <v>3287841.2199866581</v>
      </c>
      <c r="F159" s="147">
        <v>3047767.349989228</v>
      </c>
      <c r="G159" s="147">
        <v>3008406.7599885161</v>
      </c>
      <c r="H159" s="147">
        <v>3457568.8499869336</v>
      </c>
    </row>
    <row r="160" spans="1:8" x14ac:dyDescent="0.25">
      <c r="A160" s="24" t="s">
        <v>82</v>
      </c>
      <c r="B160" s="106" t="s">
        <v>33</v>
      </c>
      <c r="C160" s="147">
        <v>1361576.9099929873</v>
      </c>
      <c r="D160" s="147">
        <v>2145632.2299905047</v>
      </c>
      <c r="E160" s="147">
        <v>2621926.6599939656</v>
      </c>
      <c r="F160" s="147">
        <v>2028289.0999938103</v>
      </c>
      <c r="G160" s="147">
        <v>1289470.2899945453</v>
      </c>
      <c r="H160" s="147">
        <v>1112723.16999449</v>
      </c>
    </row>
    <row r="161" spans="1:8" x14ac:dyDescent="0.25">
      <c r="A161" s="24" t="s">
        <v>82</v>
      </c>
      <c r="B161" s="106" t="s">
        <v>35</v>
      </c>
      <c r="C161" s="147">
        <v>0</v>
      </c>
      <c r="D161" s="147">
        <v>90</v>
      </c>
      <c r="E161" s="147">
        <v>0</v>
      </c>
      <c r="F161" s="147">
        <v>0</v>
      </c>
      <c r="G161" s="147">
        <v>0</v>
      </c>
      <c r="H161" s="147">
        <v>0</v>
      </c>
    </row>
    <row r="162" spans="1:8" x14ac:dyDescent="0.25">
      <c r="A162" s="24" t="s">
        <v>82</v>
      </c>
      <c r="B162" s="106" t="s">
        <v>36</v>
      </c>
      <c r="C162" s="147">
        <v>11804.159999935888</v>
      </c>
      <c r="D162" s="147">
        <v>12612.889999940991</v>
      </c>
      <c r="E162" s="147">
        <v>3141.6999999843551</v>
      </c>
      <c r="F162" s="147">
        <v>8803.0999999684282</v>
      </c>
      <c r="G162" s="147">
        <v>20003.489999950398</v>
      </c>
      <c r="H162" s="147">
        <v>3839.849999986589</v>
      </c>
    </row>
    <row r="163" spans="1:8" x14ac:dyDescent="0.25">
      <c r="A163" s="24" t="s">
        <v>82</v>
      </c>
      <c r="B163" s="106" t="s">
        <v>37</v>
      </c>
      <c r="C163" s="147">
        <v>2064010.5599912112</v>
      </c>
      <c r="D163" s="147">
        <v>2282072.9999896004</v>
      </c>
      <c r="E163" s="147">
        <v>2328176.9899907578</v>
      </c>
      <c r="F163" s="147">
        <v>2427207.5499891378</v>
      </c>
      <c r="G163" s="147">
        <v>2882999.179988055</v>
      </c>
      <c r="H163" s="147">
        <v>3465667.8299861439</v>
      </c>
    </row>
    <row r="164" spans="1:8" x14ac:dyDescent="0.25">
      <c r="A164" s="24" t="s">
        <v>82</v>
      </c>
      <c r="B164" s="106" t="s">
        <v>38</v>
      </c>
      <c r="C164" s="147">
        <v>4695067.1499831136</v>
      </c>
      <c r="D164" s="147">
        <v>6199702.8399799215</v>
      </c>
      <c r="E164" s="147">
        <v>6925660.0499653006</v>
      </c>
      <c r="F164" s="147">
        <v>7674916.4199553505</v>
      </c>
      <c r="G164" s="147">
        <v>8620343.6299499031</v>
      </c>
      <c r="H164" s="147">
        <v>8877309.7099482417</v>
      </c>
    </row>
    <row r="165" spans="1:8" x14ac:dyDescent="0.25">
      <c r="A165" s="24" t="s">
        <v>82</v>
      </c>
      <c r="B165" s="106" t="s">
        <v>39</v>
      </c>
      <c r="C165" s="147">
        <v>100941.43999937877</v>
      </c>
      <c r="D165" s="147">
        <v>129913.39999917243</v>
      </c>
      <c r="E165" s="147">
        <v>145636.9599991818</v>
      </c>
      <c r="F165" s="147">
        <v>153602.93999929677</v>
      </c>
      <c r="G165" s="147">
        <v>186551.69999920297</v>
      </c>
      <c r="H165" s="147">
        <v>212894.49999911501</v>
      </c>
    </row>
    <row r="166" spans="1:8" x14ac:dyDescent="0.25">
      <c r="A166" s="24" t="s">
        <v>82</v>
      </c>
      <c r="B166" s="106" t="s">
        <v>40</v>
      </c>
      <c r="C166" s="147">
        <v>2076435.5899890941</v>
      </c>
      <c r="D166" s="147">
        <v>2130421.0799886049</v>
      </c>
      <c r="E166" s="147">
        <v>1893288.4099885679</v>
      </c>
      <c r="F166" s="147">
        <v>1633612.6599911796</v>
      </c>
      <c r="G166" s="147">
        <v>1346659.0799937916</v>
      </c>
      <c r="H166" s="147">
        <v>1784313.74999209</v>
      </c>
    </row>
    <row r="167" spans="1:8" x14ac:dyDescent="0.25">
      <c r="A167" s="24" t="s">
        <v>82</v>
      </c>
      <c r="B167" s="106" t="s">
        <v>41</v>
      </c>
      <c r="C167" s="147">
        <v>452049.02999748237</v>
      </c>
      <c r="D167" s="147">
        <v>507835.00999800384</v>
      </c>
      <c r="E167" s="147">
        <v>697369.92999590421</v>
      </c>
      <c r="F167" s="147">
        <v>743096.34999596002</v>
      </c>
      <c r="G167" s="147">
        <v>528984.45999732881</v>
      </c>
      <c r="H167" s="147">
        <v>681492.22999633453</v>
      </c>
    </row>
    <row r="168" spans="1:8" x14ac:dyDescent="0.25">
      <c r="A168" s="24" t="s">
        <v>82</v>
      </c>
      <c r="B168" s="106" t="s">
        <v>42</v>
      </c>
      <c r="C168" s="147">
        <v>9529557.5699628126</v>
      </c>
      <c r="D168" s="147">
        <v>9860774.0099607185</v>
      </c>
      <c r="E168" s="147">
        <v>9655366.5599621255</v>
      </c>
      <c r="F168" s="147">
        <v>10412142.029958284</v>
      </c>
      <c r="G168" s="147">
        <v>10177063.779958593</v>
      </c>
      <c r="H168" s="147">
        <v>11402580.549954217</v>
      </c>
    </row>
    <row r="169" spans="1:8" x14ac:dyDescent="0.25">
      <c r="A169" s="24" t="s">
        <v>82</v>
      </c>
      <c r="B169" s="106" t="s">
        <v>43</v>
      </c>
      <c r="C169" s="147">
        <v>170269.81999969715</v>
      </c>
      <c r="D169" s="147">
        <v>135265.94999969398</v>
      </c>
      <c r="E169" s="147">
        <v>86529.499999876847</v>
      </c>
      <c r="F169" s="147">
        <v>121252.62999970278</v>
      </c>
      <c r="G169" s="147">
        <v>109040.64999975172</v>
      </c>
      <c r="H169" s="147">
        <v>120741.11999969267</v>
      </c>
    </row>
    <row r="170" spans="1:8" x14ac:dyDescent="0.25">
      <c r="A170" s="24" t="s">
        <v>82</v>
      </c>
      <c r="B170" s="106" t="s">
        <v>45</v>
      </c>
      <c r="C170" s="147">
        <v>96995.899999177127</v>
      </c>
      <c r="D170" s="147">
        <v>144564.67999877501</v>
      </c>
      <c r="E170" s="147">
        <v>190007.59999838471</v>
      </c>
      <c r="F170" s="147">
        <v>241427.5999979488</v>
      </c>
      <c r="G170" s="147">
        <v>235323.25999800113</v>
      </c>
      <c r="H170" s="147">
        <v>247138.59999790043</v>
      </c>
    </row>
    <row r="171" spans="1:8" x14ac:dyDescent="0.25">
      <c r="A171" s="24" t="s">
        <v>82</v>
      </c>
      <c r="B171" s="106" t="s">
        <v>46</v>
      </c>
      <c r="C171" s="147">
        <v>1771589</v>
      </c>
      <c r="D171" s="147">
        <v>1819258</v>
      </c>
      <c r="E171" s="147">
        <v>1709554</v>
      </c>
      <c r="F171" s="147">
        <v>1764079.5</v>
      </c>
      <c r="G171" s="147">
        <v>1869212.5</v>
      </c>
      <c r="H171" s="147">
        <v>1849949</v>
      </c>
    </row>
    <row r="172" spans="1:8" x14ac:dyDescent="0.25">
      <c r="A172" s="24" t="s">
        <v>82</v>
      </c>
      <c r="B172" s="106" t="s">
        <v>47</v>
      </c>
      <c r="C172" s="147">
        <v>960753.44999999821</v>
      </c>
      <c r="D172" s="147">
        <v>997267.05000000179</v>
      </c>
      <c r="E172" s="147">
        <v>914384.73999999824</v>
      </c>
      <c r="F172" s="147">
        <v>936728.5</v>
      </c>
      <c r="G172" s="147">
        <v>895263</v>
      </c>
      <c r="H172" s="147">
        <v>909629</v>
      </c>
    </row>
    <row r="173" spans="1:8" x14ac:dyDescent="0.25">
      <c r="A173" s="24" t="s">
        <v>82</v>
      </c>
      <c r="B173" s="106" t="s">
        <v>48</v>
      </c>
      <c r="C173" s="147">
        <v>73676.05999986791</v>
      </c>
      <c r="D173" s="147">
        <v>73171.189999880822</v>
      </c>
      <c r="E173" s="147">
        <v>80531.919999861726</v>
      </c>
      <c r="F173" s="147">
        <v>49722.529999912047</v>
      </c>
      <c r="G173" s="147">
        <v>33394.939999939605</v>
      </c>
      <c r="H173" s="147">
        <v>24455.549999954594</v>
      </c>
    </row>
    <row r="174" spans="1:8" x14ac:dyDescent="0.25">
      <c r="A174" s="24" t="s">
        <v>82</v>
      </c>
      <c r="B174" s="106" t="s">
        <v>49</v>
      </c>
      <c r="C174" s="147">
        <v>191570.40999999113</v>
      </c>
      <c r="D174" s="147">
        <v>197193.31999995743</v>
      </c>
      <c r="E174" s="147">
        <v>155973.60999998401</v>
      </c>
      <c r="F174" s="147">
        <v>171120.59999998426</v>
      </c>
      <c r="G174" s="147">
        <v>139502.53999998883</v>
      </c>
      <c r="H174" s="147">
        <v>140592.29999999702</v>
      </c>
    </row>
    <row r="175" spans="1:8" x14ac:dyDescent="0.25">
      <c r="A175" s="24" t="s">
        <v>82</v>
      </c>
      <c r="B175" s="106" t="s">
        <v>51</v>
      </c>
      <c r="C175" s="147">
        <v>120920.47999946776</v>
      </c>
      <c r="D175" s="147">
        <v>174462.59999941287</v>
      </c>
      <c r="E175" s="147">
        <v>194678.13999928904</v>
      </c>
      <c r="F175" s="147">
        <v>34866.169999770827</v>
      </c>
      <c r="G175" s="147">
        <v>61896.049999788404</v>
      </c>
      <c r="H175" s="147">
        <v>99119.399999454618</v>
      </c>
    </row>
    <row r="176" spans="1:8" x14ac:dyDescent="0.25">
      <c r="A176" s="24" t="s">
        <v>82</v>
      </c>
      <c r="B176" s="106" t="s">
        <v>52</v>
      </c>
      <c r="C176" s="147">
        <v>87612.88999953866</v>
      </c>
      <c r="D176" s="147">
        <v>66492.819999590516</v>
      </c>
      <c r="E176" s="147">
        <v>115139.09999936075</v>
      </c>
      <c r="F176" s="147">
        <v>94251.979999598116</v>
      </c>
      <c r="G176" s="147">
        <v>60836.399999611545</v>
      </c>
      <c r="H176" s="147">
        <v>64088.309999600046</v>
      </c>
    </row>
    <row r="177" spans="1:8" x14ac:dyDescent="0.25">
      <c r="A177" s="24" t="s">
        <v>82</v>
      </c>
      <c r="B177" s="106" t="s">
        <v>53</v>
      </c>
      <c r="C177" s="147">
        <v>1135965.4999943827</v>
      </c>
      <c r="D177" s="147">
        <v>852279.32999668643</v>
      </c>
      <c r="E177" s="147">
        <v>1282285.5099995139</v>
      </c>
      <c r="F177" s="147">
        <v>1365522.8599999249</v>
      </c>
      <c r="G177" s="147">
        <v>937018.23999945505</v>
      </c>
      <c r="H177" s="147">
        <v>1239644.1599985915</v>
      </c>
    </row>
    <row r="178" spans="1:8" x14ac:dyDescent="0.25">
      <c r="A178" s="24" t="s">
        <v>82</v>
      </c>
      <c r="B178" s="106" t="s">
        <v>54</v>
      </c>
      <c r="C178" s="147">
        <v>481765</v>
      </c>
      <c r="D178" s="147">
        <v>264130</v>
      </c>
      <c r="E178" s="147">
        <v>226210</v>
      </c>
      <c r="F178" s="147">
        <v>207720</v>
      </c>
      <c r="G178" s="147">
        <v>362280</v>
      </c>
      <c r="H178" s="147">
        <v>769648.76999999955</v>
      </c>
    </row>
    <row r="179" spans="1:8" x14ac:dyDescent="0.25">
      <c r="A179" s="24" t="s">
        <v>82</v>
      </c>
      <c r="B179" s="106" t="s">
        <v>55</v>
      </c>
      <c r="C179" s="147">
        <v>216801.92999916477</v>
      </c>
      <c r="D179" s="147">
        <v>259060.84999893419</v>
      </c>
      <c r="E179" s="147">
        <v>286640.64999893121</v>
      </c>
      <c r="F179" s="147">
        <v>211164.11999924341</v>
      </c>
      <c r="G179" s="147">
        <v>265479.339999041</v>
      </c>
      <c r="H179" s="147">
        <v>282698.51999898156</v>
      </c>
    </row>
    <row r="180" spans="1:8" x14ac:dyDescent="0.25">
      <c r="A180" s="24" t="s">
        <v>82</v>
      </c>
      <c r="B180" s="106" t="s">
        <v>56</v>
      </c>
      <c r="C180" s="147">
        <v>4605133</v>
      </c>
      <c r="D180" s="147">
        <v>7480577</v>
      </c>
      <c r="E180" s="147">
        <v>7887882</v>
      </c>
      <c r="F180" s="147">
        <v>8160293</v>
      </c>
      <c r="G180" s="147">
        <v>6146770.1999999983</v>
      </c>
      <c r="H180" s="147">
        <v>3152417.01</v>
      </c>
    </row>
    <row r="181" spans="1:8" x14ac:dyDescent="0.25">
      <c r="A181" s="24" t="s">
        <v>82</v>
      </c>
      <c r="B181" s="106" t="s">
        <v>57</v>
      </c>
      <c r="C181" s="147">
        <v>553107.59999838145</v>
      </c>
      <c r="D181" s="147">
        <v>800423.95999800798</v>
      </c>
      <c r="E181" s="147">
        <v>913740.35999766784</v>
      </c>
      <c r="F181" s="147">
        <v>1109954.4099965191</v>
      </c>
      <c r="G181" s="147">
        <v>885813.8999972085</v>
      </c>
      <c r="H181" s="147">
        <v>819185.57999774267</v>
      </c>
    </row>
    <row r="182" spans="1:8" x14ac:dyDescent="0.25">
      <c r="A182" s="24" t="s">
        <v>82</v>
      </c>
      <c r="B182" s="106" t="s">
        <v>58</v>
      </c>
      <c r="C182" s="147">
        <v>1526162.8099940636</v>
      </c>
      <c r="D182" s="147">
        <v>1451355.0199957276</v>
      </c>
      <c r="E182" s="147">
        <v>857582.55999587302</v>
      </c>
      <c r="F182" s="147">
        <v>802997.57999625884</v>
      </c>
      <c r="G182" s="147">
        <v>507303.11999786639</v>
      </c>
      <c r="H182" s="147">
        <v>438762.22999818058</v>
      </c>
    </row>
    <row r="183" spans="1:8" x14ac:dyDescent="0.25">
      <c r="A183" s="24" t="s">
        <v>82</v>
      </c>
      <c r="B183" s="106" t="s">
        <v>59</v>
      </c>
      <c r="C183" s="147">
        <v>2920016.1999866059</v>
      </c>
      <c r="D183" s="147">
        <v>2714663.3699935004</v>
      </c>
      <c r="E183" s="147">
        <v>2524678.3799997419</v>
      </c>
      <c r="F183" s="147">
        <v>2891317.3999999757</v>
      </c>
      <c r="G183" s="147">
        <v>2678647</v>
      </c>
      <c r="H183" s="147">
        <v>2096178.5</v>
      </c>
    </row>
    <row r="184" spans="1:8" x14ac:dyDescent="0.25">
      <c r="A184" s="8" t="s">
        <v>83</v>
      </c>
      <c r="B184" s="8"/>
      <c r="C184" s="9">
        <v>1372083946.2744262</v>
      </c>
      <c r="D184" s="9">
        <v>1574939579.8507173</v>
      </c>
      <c r="E184" s="9">
        <v>1503223331.2435217</v>
      </c>
      <c r="F184" s="9">
        <v>1732221385.674618</v>
      </c>
      <c r="G184" s="9">
        <v>1816821158.4652128</v>
      </c>
      <c r="H184" s="9">
        <v>1857614753.1657655</v>
      </c>
    </row>
    <row r="185" spans="1:8" x14ac:dyDescent="0.25">
      <c r="A185" s="24" t="s">
        <v>83</v>
      </c>
      <c r="B185" s="106" t="s">
        <v>3</v>
      </c>
      <c r="C185" s="147">
        <v>331872734.61853939</v>
      </c>
      <c r="D185" s="147">
        <v>450431792.7975772</v>
      </c>
      <c r="E185" s="147">
        <v>360305021.1284467</v>
      </c>
      <c r="F185" s="147">
        <v>477391621.8678441</v>
      </c>
      <c r="G185" s="147">
        <v>507729639.1073243</v>
      </c>
      <c r="H185" s="147">
        <v>544347864.65738821</v>
      </c>
    </row>
    <row r="186" spans="1:8" x14ac:dyDescent="0.25">
      <c r="A186" s="24" t="s">
        <v>83</v>
      </c>
      <c r="B186" s="106" t="s">
        <v>4</v>
      </c>
      <c r="C186" s="147">
        <v>151345962.7793926</v>
      </c>
      <c r="D186" s="147">
        <v>190868616.44915664</v>
      </c>
      <c r="E186" s="147">
        <v>166938542.99927521</v>
      </c>
      <c r="F186" s="147">
        <v>226758143.17905545</v>
      </c>
      <c r="G186" s="147">
        <v>249604843.62885591</v>
      </c>
      <c r="H186" s="147">
        <v>268607675.21846843</v>
      </c>
    </row>
    <row r="187" spans="1:8" x14ac:dyDescent="0.25">
      <c r="A187" s="24" t="s">
        <v>83</v>
      </c>
      <c r="B187" s="106" t="s">
        <v>5</v>
      </c>
      <c r="C187" s="147">
        <v>0</v>
      </c>
      <c r="D187" s="147">
        <v>0</v>
      </c>
      <c r="E187" s="147">
        <v>0</v>
      </c>
      <c r="F187" s="147">
        <v>0</v>
      </c>
      <c r="G187" s="147">
        <v>337434.35999790195</v>
      </c>
      <c r="H187" s="147">
        <v>29652194.929802049</v>
      </c>
    </row>
    <row r="188" spans="1:8" x14ac:dyDescent="0.25">
      <c r="A188" s="24" t="s">
        <v>83</v>
      </c>
      <c r="B188" s="106" t="s">
        <v>9</v>
      </c>
      <c r="C188" s="147">
        <v>146364290.13927296</v>
      </c>
      <c r="D188" s="147">
        <v>143958527.66928601</v>
      </c>
      <c r="E188" s="147">
        <v>138897271.50930348</v>
      </c>
      <c r="F188" s="147">
        <v>123225733.8193628</v>
      </c>
      <c r="G188" s="147">
        <v>111115214.6194178</v>
      </c>
      <c r="H188" s="147">
        <v>105653456.61945416</v>
      </c>
    </row>
    <row r="189" spans="1:8" x14ac:dyDescent="0.25">
      <c r="A189" s="24" t="s">
        <v>83</v>
      </c>
      <c r="B189" s="106" t="s">
        <v>10</v>
      </c>
      <c r="C189" s="147">
        <v>42242211.71979551</v>
      </c>
      <c r="D189" s="147">
        <v>46133972.479774065</v>
      </c>
      <c r="E189" s="147">
        <v>44485035.969782561</v>
      </c>
      <c r="F189" s="147">
        <v>43724403.249780715</v>
      </c>
      <c r="G189" s="147">
        <v>39197137.019807182</v>
      </c>
      <c r="H189" s="147">
        <v>36546807.739817098</v>
      </c>
    </row>
    <row r="190" spans="1:8" x14ac:dyDescent="0.25">
      <c r="A190" s="24" t="s">
        <v>83</v>
      </c>
      <c r="B190" s="106" t="s">
        <v>11</v>
      </c>
      <c r="C190" s="147">
        <v>62931197.01968465</v>
      </c>
      <c r="D190" s="147">
        <v>64690827.339684457</v>
      </c>
      <c r="E190" s="147">
        <v>61644311.909691907</v>
      </c>
      <c r="F190" s="147">
        <v>32788374.19983412</v>
      </c>
      <c r="G190" s="147">
        <v>34365062.669823498</v>
      </c>
      <c r="H190" s="147">
        <v>30819550.659839604</v>
      </c>
    </row>
    <row r="191" spans="1:8" x14ac:dyDescent="0.25">
      <c r="A191" s="24" t="s">
        <v>83</v>
      </c>
      <c r="B191" s="106" t="s">
        <v>12</v>
      </c>
      <c r="C191" s="147">
        <v>10386917.929950299</v>
      </c>
      <c r="D191" s="147">
        <v>11942988.479940835</v>
      </c>
      <c r="E191" s="147">
        <v>11951576.74994418</v>
      </c>
      <c r="F191" s="147">
        <v>9171519.5999548137</v>
      </c>
      <c r="G191" s="147">
        <v>7751891.9199607763</v>
      </c>
      <c r="H191" s="147">
        <v>5681600.6399810994</v>
      </c>
    </row>
    <row r="192" spans="1:8" x14ac:dyDescent="0.25">
      <c r="A192" s="24" t="s">
        <v>83</v>
      </c>
      <c r="B192" s="106" t="s">
        <v>13</v>
      </c>
      <c r="C192" s="147">
        <v>56108539.509758681</v>
      </c>
      <c r="D192" s="147">
        <v>57786984.929725699</v>
      </c>
      <c r="E192" s="147">
        <v>61203558.77969829</v>
      </c>
      <c r="F192" s="147">
        <v>49104485.799736336</v>
      </c>
      <c r="G192" s="147">
        <v>48605852.599749915</v>
      </c>
      <c r="H192" s="147">
        <v>41843900.189805128</v>
      </c>
    </row>
    <row r="193" spans="1:8" x14ac:dyDescent="0.25">
      <c r="A193" s="24" t="s">
        <v>83</v>
      </c>
      <c r="B193" s="106" t="s">
        <v>14</v>
      </c>
      <c r="C193" s="147">
        <v>2637674.7799890996</v>
      </c>
      <c r="D193" s="147">
        <v>2839435.9799883207</v>
      </c>
      <c r="E193" s="147">
        <v>3115716.7699839254</v>
      </c>
      <c r="F193" s="147">
        <v>2332926.5999876638</v>
      </c>
      <c r="G193" s="147">
        <v>2706174.4599851798</v>
      </c>
      <c r="H193" s="147">
        <v>2159921.1799888061</v>
      </c>
    </row>
    <row r="194" spans="1:8" x14ac:dyDescent="0.25">
      <c r="A194" s="24" t="s">
        <v>83</v>
      </c>
      <c r="B194" s="106" t="s">
        <v>15</v>
      </c>
      <c r="C194" s="147">
        <v>10558700.159952356</v>
      </c>
      <c r="D194" s="147">
        <v>11185443.869952828</v>
      </c>
      <c r="E194" s="147">
        <v>10977899.609955547</v>
      </c>
      <c r="F194" s="147">
        <v>9898431.5599623919</v>
      </c>
      <c r="G194" s="147">
        <v>9784945.009965118</v>
      </c>
      <c r="H194" s="147">
        <v>8611707.0199686587</v>
      </c>
    </row>
    <row r="195" spans="1:8" x14ac:dyDescent="0.25">
      <c r="A195" s="24" t="s">
        <v>83</v>
      </c>
      <c r="B195" s="106" t="s">
        <v>16</v>
      </c>
      <c r="C195" s="147">
        <v>4745.279999986059</v>
      </c>
      <c r="D195" s="147">
        <v>3749.479999982751</v>
      </c>
      <c r="E195" s="147">
        <v>1737.4299999875948</v>
      </c>
      <c r="F195" s="147">
        <v>1939.789999993518</v>
      </c>
      <c r="G195" s="147">
        <v>1758.3599999942812</v>
      </c>
      <c r="H195" s="147">
        <v>1837.13999999268</v>
      </c>
    </row>
    <row r="196" spans="1:8" x14ac:dyDescent="0.25">
      <c r="A196" s="24" t="s">
        <v>83</v>
      </c>
      <c r="B196" s="106" t="s">
        <v>18</v>
      </c>
      <c r="C196" s="147">
        <v>22449.429999966171</v>
      </c>
      <c r="D196" s="147">
        <v>28605.669999960806</v>
      </c>
      <c r="E196" s="147">
        <v>29436.959999965158</v>
      </c>
      <c r="F196" s="147">
        <v>31595.949999969631</v>
      </c>
      <c r="G196" s="147">
        <v>47589.819999928121</v>
      </c>
      <c r="H196" s="147">
        <v>47876.519999897566</v>
      </c>
    </row>
    <row r="197" spans="1:8" x14ac:dyDescent="0.25">
      <c r="A197" s="24" t="s">
        <v>83</v>
      </c>
      <c r="B197" s="106" t="s">
        <v>19</v>
      </c>
      <c r="C197" s="147">
        <v>880149.49999484501</v>
      </c>
      <c r="D197" s="147">
        <v>906090.93999562692</v>
      </c>
      <c r="E197" s="147">
        <v>734778.65999667742</v>
      </c>
      <c r="F197" s="147">
        <v>629334.42999703297</v>
      </c>
      <c r="G197" s="147">
        <v>680810.8799972228</v>
      </c>
      <c r="H197" s="147">
        <v>898816.60999634722</v>
      </c>
    </row>
    <row r="198" spans="1:8" x14ac:dyDescent="0.25">
      <c r="A198" s="24" t="s">
        <v>83</v>
      </c>
      <c r="B198" s="106" t="s">
        <v>20</v>
      </c>
      <c r="C198" s="147">
        <v>5774597.2499910975</v>
      </c>
      <c r="D198" s="147">
        <v>7757484.0699808812</v>
      </c>
      <c r="E198" s="147">
        <v>8144175.869987499</v>
      </c>
      <c r="F198" s="147">
        <v>8047417.3299873052</v>
      </c>
      <c r="G198" s="147">
        <v>7683024.8999879826</v>
      </c>
      <c r="H198" s="147">
        <v>8053114.8399865516</v>
      </c>
    </row>
    <row r="199" spans="1:8" x14ac:dyDescent="0.25">
      <c r="A199" s="24" t="s">
        <v>83</v>
      </c>
      <c r="B199" s="106" t="s">
        <v>21</v>
      </c>
      <c r="C199" s="147">
        <v>1973533.4199888515</v>
      </c>
      <c r="D199" s="147">
        <v>2008149.9699885212</v>
      </c>
      <c r="E199" s="147">
        <v>1810320.8699896547</v>
      </c>
      <c r="F199" s="147">
        <v>1597553.1899906481</v>
      </c>
      <c r="G199" s="147">
        <v>1335091.3899920557</v>
      </c>
      <c r="H199" s="147">
        <v>974314.03999426099</v>
      </c>
    </row>
    <row r="200" spans="1:8" x14ac:dyDescent="0.25">
      <c r="A200" s="24" t="s">
        <v>83</v>
      </c>
      <c r="B200" s="106" t="s">
        <v>22</v>
      </c>
      <c r="C200" s="147">
        <v>1170661.4999933557</v>
      </c>
      <c r="D200" s="147">
        <v>1255973.1099939661</v>
      </c>
      <c r="E200" s="147">
        <v>1277663.9299933149</v>
      </c>
      <c r="F200" s="147">
        <v>1261155.8699936599</v>
      </c>
      <c r="G200" s="147">
        <v>1232268.5599938631</v>
      </c>
      <c r="H200" s="147">
        <v>1333019.7299934917</v>
      </c>
    </row>
    <row r="201" spans="1:8" x14ac:dyDescent="0.25">
      <c r="A201" s="24" t="s">
        <v>83</v>
      </c>
      <c r="B201" s="106" t="s">
        <v>23</v>
      </c>
      <c r="C201" s="147">
        <v>14572338.359943019</v>
      </c>
      <c r="D201" s="147">
        <v>13573622.01994394</v>
      </c>
      <c r="E201" s="147">
        <v>12974203.559946617</v>
      </c>
      <c r="F201" s="147">
        <v>12652726.399948798</v>
      </c>
      <c r="G201" s="147">
        <v>12825303.759948865</v>
      </c>
      <c r="H201" s="147">
        <v>10458044.189956652</v>
      </c>
    </row>
    <row r="202" spans="1:8" x14ac:dyDescent="0.25">
      <c r="A202" s="24" t="s">
        <v>83</v>
      </c>
      <c r="B202" s="106" t="s">
        <v>24</v>
      </c>
      <c r="C202" s="147">
        <v>1400254.559999967</v>
      </c>
      <c r="D202" s="147">
        <v>1543904.6799999275</v>
      </c>
      <c r="E202" s="147">
        <v>1563193.6599999238</v>
      </c>
      <c r="F202" s="147">
        <v>1318328.5399949916</v>
      </c>
      <c r="G202" s="147">
        <v>1354584.7599932696</v>
      </c>
      <c r="H202" s="147">
        <v>1060423.3799947468</v>
      </c>
    </row>
    <row r="203" spans="1:8" x14ac:dyDescent="0.25">
      <c r="A203" s="24" t="s">
        <v>83</v>
      </c>
      <c r="B203" s="106" t="s">
        <v>25</v>
      </c>
      <c r="C203" s="186" t="s">
        <v>93</v>
      </c>
      <c r="D203" s="186"/>
      <c r="E203" s="186"/>
      <c r="F203" s="186"/>
      <c r="G203" s="147">
        <v>19194050.500046503</v>
      </c>
      <c r="H203" s="147">
        <v>19307437.778492212</v>
      </c>
    </row>
    <row r="204" spans="1:8" x14ac:dyDescent="0.25">
      <c r="A204" s="24" t="s">
        <v>83</v>
      </c>
      <c r="B204" s="106" t="s">
        <v>26</v>
      </c>
      <c r="C204" s="186" t="s">
        <v>93</v>
      </c>
      <c r="D204" s="186"/>
      <c r="E204" s="186"/>
      <c r="F204" s="147">
        <v>988217.97385606018</v>
      </c>
      <c r="G204" s="147">
        <v>970008.81909498875</v>
      </c>
      <c r="H204" s="147">
        <v>983335.72123592987</v>
      </c>
    </row>
    <row r="205" spans="1:8" x14ac:dyDescent="0.25">
      <c r="A205" s="24" t="s">
        <v>83</v>
      </c>
      <c r="B205" s="106" t="s">
        <v>27</v>
      </c>
      <c r="C205" s="186" t="s">
        <v>93</v>
      </c>
      <c r="D205" s="186"/>
      <c r="E205" s="186"/>
      <c r="F205" s="147">
        <v>32397829.800009001</v>
      </c>
      <c r="G205" s="147">
        <v>32915685.900009003</v>
      </c>
      <c r="H205" s="147">
        <v>32763699.200009037</v>
      </c>
    </row>
    <row r="206" spans="1:8" x14ac:dyDescent="0.25">
      <c r="A206" s="24" t="s">
        <v>83</v>
      </c>
      <c r="B206" s="106" t="s">
        <v>28</v>
      </c>
      <c r="C206" s="186" t="s">
        <v>93</v>
      </c>
      <c r="D206" s="186"/>
      <c r="E206" s="186"/>
      <c r="F206" s="147">
        <v>32067116.05863433</v>
      </c>
      <c r="G206" s="147">
        <v>32133190.259443</v>
      </c>
      <c r="H206" s="147">
        <v>31051010.283335622</v>
      </c>
    </row>
    <row r="207" spans="1:8" x14ac:dyDescent="0.25">
      <c r="A207" s="24" t="s">
        <v>83</v>
      </c>
      <c r="B207" s="106" t="s">
        <v>31</v>
      </c>
      <c r="C207" s="147">
        <v>63450146.729974553</v>
      </c>
      <c r="D207" s="147">
        <v>51932366.929978944</v>
      </c>
      <c r="E207" s="147">
        <v>44776720.089899778</v>
      </c>
      <c r="F207" s="147">
        <v>46606696.669975251</v>
      </c>
      <c r="G207" s="147">
        <v>37412704.179976806</v>
      </c>
      <c r="H207" s="147">
        <v>29507926.899970632</v>
      </c>
    </row>
    <row r="208" spans="1:8" x14ac:dyDescent="0.25">
      <c r="A208" s="24" t="s">
        <v>83</v>
      </c>
      <c r="B208" s="106" t="s">
        <v>32</v>
      </c>
      <c r="C208" s="147">
        <v>17484771.009932347</v>
      </c>
      <c r="D208" s="147">
        <v>20050230.699923124</v>
      </c>
      <c r="E208" s="147">
        <v>23537391.059888475</v>
      </c>
      <c r="F208" s="147">
        <v>25512466.629886497</v>
      </c>
      <c r="G208" s="147">
        <v>27934582.049876425</v>
      </c>
      <c r="H208" s="147">
        <v>27274350.85985684</v>
      </c>
    </row>
    <row r="209" spans="1:8" x14ac:dyDescent="0.25">
      <c r="A209" s="24" t="s">
        <v>83</v>
      </c>
      <c r="B209" s="106" t="s">
        <v>33</v>
      </c>
      <c r="C209" s="147">
        <v>21958527.729897037</v>
      </c>
      <c r="D209" s="147">
        <v>21514273.959895797</v>
      </c>
      <c r="E209" s="147">
        <v>21597917.519888874</v>
      </c>
      <c r="F209" s="147">
        <v>22324882.789898299</v>
      </c>
      <c r="G209" s="147">
        <v>22781358.4798983</v>
      </c>
      <c r="H209" s="147">
        <v>23002100.139891353</v>
      </c>
    </row>
    <row r="210" spans="1:8" x14ac:dyDescent="0.25">
      <c r="A210" s="24" t="s">
        <v>83</v>
      </c>
      <c r="B210" s="106" t="s">
        <v>35</v>
      </c>
      <c r="C210" s="147">
        <v>0</v>
      </c>
      <c r="D210" s="147">
        <v>13788.899999998512</v>
      </c>
      <c r="E210" s="147">
        <v>0</v>
      </c>
      <c r="F210" s="147">
        <v>0</v>
      </c>
      <c r="G210" s="147">
        <v>0</v>
      </c>
      <c r="H210" s="147">
        <v>0</v>
      </c>
    </row>
    <row r="211" spans="1:8" x14ac:dyDescent="0.25">
      <c r="A211" s="24" t="s">
        <v>83</v>
      </c>
      <c r="B211" s="106" t="s">
        <v>36</v>
      </c>
      <c r="C211" s="147">
        <v>343016.65999841125</v>
      </c>
      <c r="D211" s="147">
        <v>393243.53999821848</v>
      </c>
      <c r="E211" s="147">
        <v>461444.02999831882</v>
      </c>
      <c r="F211" s="147">
        <v>586849.93999778107</v>
      </c>
      <c r="G211" s="147">
        <v>703290.59999726876</v>
      </c>
      <c r="H211" s="147">
        <v>692592.02999752981</v>
      </c>
    </row>
    <row r="212" spans="1:8" x14ac:dyDescent="0.25">
      <c r="A212" s="24" t="s">
        <v>83</v>
      </c>
      <c r="B212" s="106" t="s">
        <v>37</v>
      </c>
      <c r="C212" s="147">
        <v>26675960.769881256</v>
      </c>
      <c r="D212" s="147">
        <v>28327101.979868744</v>
      </c>
      <c r="E212" s="147">
        <v>28598540.489887696</v>
      </c>
      <c r="F212" s="147">
        <v>30333891.939867254</v>
      </c>
      <c r="G212" s="147">
        <v>31775400.319859318</v>
      </c>
      <c r="H212" s="147">
        <v>31917061.769860473</v>
      </c>
    </row>
    <row r="213" spans="1:8" x14ac:dyDescent="0.25">
      <c r="A213" s="24" t="s">
        <v>83</v>
      </c>
      <c r="B213" s="106" t="s">
        <v>38</v>
      </c>
      <c r="C213" s="147">
        <v>37673244.06986919</v>
      </c>
      <c r="D213" s="147">
        <v>43702085.017365538</v>
      </c>
      <c r="E213" s="147">
        <v>49454738.249743439</v>
      </c>
      <c r="F213" s="147">
        <v>57208245.439649113</v>
      </c>
      <c r="G213" s="147">
        <v>66525010.339584783</v>
      </c>
      <c r="H213" s="147">
        <v>74138264.219539776</v>
      </c>
    </row>
    <row r="214" spans="1:8" x14ac:dyDescent="0.25">
      <c r="A214" s="24" t="s">
        <v>83</v>
      </c>
      <c r="B214" s="106" t="s">
        <v>39</v>
      </c>
      <c r="C214" s="147">
        <v>666277.88999596005</v>
      </c>
      <c r="D214" s="147">
        <v>791288.56999499456</v>
      </c>
      <c r="E214" s="147">
        <v>940892.58999468188</v>
      </c>
      <c r="F214" s="147">
        <v>1111192.5499949825</v>
      </c>
      <c r="G214" s="147">
        <v>1336785.5499943162</v>
      </c>
      <c r="H214" s="147">
        <v>1493969.6599937403</v>
      </c>
    </row>
    <row r="215" spans="1:8" x14ac:dyDescent="0.25">
      <c r="A215" s="24" t="s">
        <v>83</v>
      </c>
      <c r="B215" s="106" t="s">
        <v>40</v>
      </c>
      <c r="C215" s="147">
        <v>8893687.2599554081</v>
      </c>
      <c r="D215" s="147">
        <v>10254875.169949124</v>
      </c>
      <c r="E215" s="147">
        <v>10848648.10994328</v>
      </c>
      <c r="F215" s="147">
        <v>12138833.609934015</v>
      </c>
      <c r="G215" s="147">
        <v>14124549.039929813</v>
      </c>
      <c r="H215" s="147">
        <v>15133566.479925277</v>
      </c>
    </row>
    <row r="216" spans="1:8" x14ac:dyDescent="0.25">
      <c r="A216" s="24" t="s">
        <v>83</v>
      </c>
      <c r="B216" s="106" t="s">
        <v>41</v>
      </c>
      <c r="C216" s="147">
        <v>855.75999999232613</v>
      </c>
      <c r="D216" s="147">
        <v>11034.529999932274</v>
      </c>
      <c r="E216" s="147">
        <v>5642.6899999901652</v>
      </c>
      <c r="F216" s="147">
        <v>48930.519999787219</v>
      </c>
      <c r="G216" s="147">
        <v>25750.969999907535</v>
      </c>
      <c r="H216" s="147">
        <v>28324.44999981299</v>
      </c>
    </row>
    <row r="217" spans="1:8" x14ac:dyDescent="0.25">
      <c r="A217" s="24" t="s">
        <v>83</v>
      </c>
      <c r="B217" s="106" t="s">
        <v>42</v>
      </c>
      <c r="C217" s="147">
        <v>252511590.9189682</v>
      </c>
      <c r="D217" s="147">
        <v>261672438.06891751</v>
      </c>
      <c r="E217" s="147">
        <v>277279626.57881337</v>
      </c>
      <c r="F217" s="147">
        <v>284926533.9887569</v>
      </c>
      <c r="G217" s="147">
        <v>296163741.00870979</v>
      </c>
      <c r="H217" s="147">
        <v>305512048.27866024</v>
      </c>
    </row>
    <row r="218" spans="1:8" x14ac:dyDescent="0.25">
      <c r="A218" s="24" t="s">
        <v>83</v>
      </c>
      <c r="B218" s="106" t="s">
        <v>43</v>
      </c>
      <c r="C218" s="147">
        <v>1787181.5199974182</v>
      </c>
      <c r="D218" s="147">
        <v>1167822.8399981819</v>
      </c>
      <c r="E218" s="147">
        <v>933513.81999809085</v>
      </c>
      <c r="F218" s="147">
        <v>905693.29999761179</v>
      </c>
      <c r="G218" s="147">
        <v>896741.46999819647</v>
      </c>
      <c r="H218" s="147">
        <v>977744.45999771717</v>
      </c>
    </row>
    <row r="219" spans="1:8" x14ac:dyDescent="0.25">
      <c r="A219" s="24" t="s">
        <v>83</v>
      </c>
      <c r="B219" s="106" t="s">
        <v>45</v>
      </c>
      <c r="C219" s="147">
        <v>378279.36999678705</v>
      </c>
      <c r="D219" s="147">
        <v>433149.99999634642</v>
      </c>
      <c r="E219" s="147">
        <v>504143.38999571378</v>
      </c>
      <c r="F219" s="147">
        <v>636663.45999459643</v>
      </c>
      <c r="G219" s="147">
        <v>764261.64999350719</v>
      </c>
      <c r="H219" s="147">
        <v>933095.98999207327</v>
      </c>
    </row>
    <row r="220" spans="1:8" x14ac:dyDescent="0.25">
      <c r="A220" s="24" t="s">
        <v>83</v>
      </c>
      <c r="B220" s="106" t="s">
        <v>46</v>
      </c>
      <c r="C220" s="147">
        <v>22636841.5</v>
      </c>
      <c r="D220" s="147">
        <v>23075486.5</v>
      </c>
      <c r="E220" s="147">
        <v>22982714</v>
      </c>
      <c r="F220" s="147">
        <v>24034173</v>
      </c>
      <c r="G220" s="147">
        <v>24835874.5</v>
      </c>
      <c r="H220" s="147">
        <v>25920615.619999997</v>
      </c>
    </row>
    <row r="221" spans="1:8" x14ac:dyDescent="0.25">
      <c r="A221" s="24" t="s">
        <v>83</v>
      </c>
      <c r="B221" s="106" t="s">
        <v>47</v>
      </c>
      <c r="C221" s="147">
        <v>17309111.509999994</v>
      </c>
      <c r="D221" s="147">
        <v>18542234.310000002</v>
      </c>
      <c r="E221" s="147">
        <v>17976621.739999995</v>
      </c>
      <c r="F221" s="147">
        <v>18305350.589999996</v>
      </c>
      <c r="G221" s="147">
        <v>17897177.77</v>
      </c>
      <c r="H221" s="147">
        <v>17989278.099999037</v>
      </c>
    </row>
    <row r="222" spans="1:8" x14ac:dyDescent="0.25">
      <c r="A222" s="24" t="s">
        <v>83</v>
      </c>
      <c r="B222" s="106" t="s">
        <v>48</v>
      </c>
      <c r="C222" s="147">
        <v>150270.85999973412</v>
      </c>
      <c r="D222" s="147">
        <v>131371.09999976945</v>
      </c>
      <c r="E222" s="147">
        <v>194406.46999961764</v>
      </c>
      <c r="F222" s="147">
        <v>122652.98999973488</v>
      </c>
      <c r="G222" s="147">
        <v>92949.299999794937</v>
      </c>
      <c r="H222" s="147">
        <v>73300.349999839818</v>
      </c>
    </row>
    <row r="223" spans="1:8" x14ac:dyDescent="0.25">
      <c r="A223" s="24" t="s">
        <v>83</v>
      </c>
      <c r="B223" s="106" t="s">
        <v>49</v>
      </c>
      <c r="C223" s="147">
        <v>2285.5</v>
      </c>
      <c r="D223" s="147">
        <v>2383.4199999999255</v>
      </c>
      <c r="E223" s="147">
        <v>2912.4399999976158</v>
      </c>
      <c r="F223" s="147">
        <v>3384.6799999997024</v>
      </c>
      <c r="G223" s="147">
        <v>1146.1899999976156</v>
      </c>
      <c r="H223" s="147">
        <v>857.96999999787647</v>
      </c>
    </row>
    <row r="224" spans="1:8" x14ac:dyDescent="0.25">
      <c r="A224" s="24" t="s">
        <v>83</v>
      </c>
      <c r="B224" s="106" t="s">
        <v>51</v>
      </c>
      <c r="C224" s="147">
        <v>2134196.8500000122</v>
      </c>
      <c r="D224" s="147">
        <v>1901492.5499999975</v>
      </c>
      <c r="E224" s="147">
        <v>2029753.5499999924</v>
      </c>
      <c r="F224" s="147">
        <v>2570841.0799999996</v>
      </c>
      <c r="G224" s="147">
        <v>1634841.0899999638</v>
      </c>
      <c r="H224" s="147">
        <v>1541181.3099999996</v>
      </c>
    </row>
    <row r="225" spans="1:8" x14ac:dyDescent="0.25">
      <c r="A225" s="24" t="s">
        <v>83</v>
      </c>
      <c r="B225" s="106" t="s">
        <v>52</v>
      </c>
      <c r="C225" s="147">
        <v>1246.4599999934435</v>
      </c>
      <c r="D225" s="147">
        <v>0</v>
      </c>
      <c r="E225" s="147">
        <v>2758.1499999761581</v>
      </c>
      <c r="F225" s="147">
        <v>0</v>
      </c>
      <c r="G225" s="147">
        <v>29251.989999920119</v>
      </c>
      <c r="H225" s="147">
        <v>5756.7399999946356</v>
      </c>
    </row>
    <row r="226" spans="1:8" x14ac:dyDescent="0.25">
      <c r="A226" s="24" t="s">
        <v>83</v>
      </c>
      <c r="B226" s="106" t="s">
        <v>53</v>
      </c>
      <c r="C226" s="147">
        <v>86194.919999666512</v>
      </c>
      <c r="D226" s="147">
        <v>48462.299999803312</v>
      </c>
      <c r="E226" s="147">
        <v>93109.989999976009</v>
      </c>
      <c r="F226" s="147">
        <v>116534.5</v>
      </c>
      <c r="G226" s="147">
        <v>26773.599999901839</v>
      </c>
      <c r="H226" s="147">
        <v>22504.43999997701</v>
      </c>
    </row>
    <row r="227" spans="1:8" x14ac:dyDescent="0.25">
      <c r="A227" s="24" t="s">
        <v>83</v>
      </c>
      <c r="B227" s="106" t="s">
        <v>54</v>
      </c>
      <c r="C227" s="147">
        <v>4200</v>
      </c>
      <c r="D227" s="147">
        <v>1140</v>
      </c>
      <c r="E227" s="147">
        <v>0</v>
      </c>
      <c r="F227" s="147">
        <v>780</v>
      </c>
      <c r="G227" s="147">
        <v>3840</v>
      </c>
      <c r="H227" s="147">
        <v>1920</v>
      </c>
    </row>
    <row r="228" spans="1:8" x14ac:dyDescent="0.25">
      <c r="A228" s="24" t="s">
        <v>83</v>
      </c>
      <c r="B228" s="106" t="s">
        <v>55</v>
      </c>
      <c r="C228" s="147">
        <v>476172.91999739688</v>
      </c>
      <c r="D228" s="147">
        <v>445771.85999740753</v>
      </c>
      <c r="E228" s="147">
        <v>407379.56999791448</v>
      </c>
      <c r="F228" s="147">
        <v>299464.54999835743</v>
      </c>
      <c r="G228" s="147">
        <v>295917.8099983618</v>
      </c>
      <c r="H228" s="147">
        <v>148671.54999916675</v>
      </c>
    </row>
    <row r="229" spans="1:8" x14ac:dyDescent="0.25">
      <c r="A229" s="24" t="s">
        <v>83</v>
      </c>
      <c r="B229" s="106" t="s">
        <v>56</v>
      </c>
      <c r="C229" s="147">
        <v>39100877.379999995</v>
      </c>
      <c r="D229" s="147">
        <v>63349939.219999984</v>
      </c>
      <c r="E229" s="147">
        <v>92822398.689999983</v>
      </c>
      <c r="F229" s="147">
        <v>115819059.63000003</v>
      </c>
      <c r="G229" s="147">
        <v>126393367.22999997</v>
      </c>
      <c r="H229" s="147">
        <v>97967990.569999993</v>
      </c>
    </row>
    <row r="230" spans="1:8" x14ac:dyDescent="0.25">
      <c r="A230" s="24" t="s">
        <v>83</v>
      </c>
      <c r="B230" s="106" t="s">
        <v>57</v>
      </c>
      <c r="C230" s="147">
        <v>18072898.249950606</v>
      </c>
      <c r="D230" s="147">
        <v>20185529.009948473</v>
      </c>
      <c r="E230" s="147">
        <v>21674098.319947265</v>
      </c>
      <c r="F230" s="147">
        <v>23179733.809939686</v>
      </c>
      <c r="G230" s="147">
        <v>23540312.419936579</v>
      </c>
      <c r="H230" s="147">
        <v>22443835.929944437</v>
      </c>
    </row>
    <row r="231" spans="1:8" x14ac:dyDescent="0.25">
      <c r="A231" s="24" t="s">
        <v>83</v>
      </c>
      <c r="B231" s="106" t="s">
        <v>58</v>
      </c>
      <c r="C231" s="147">
        <v>12380.639999937268</v>
      </c>
      <c r="D231" s="147">
        <v>5548.5399999879291</v>
      </c>
      <c r="E231" s="147">
        <v>3947.9399999678126</v>
      </c>
      <c r="F231" s="147">
        <v>2193.2999999895687</v>
      </c>
      <c r="G231" s="147">
        <v>4386.5999999642372</v>
      </c>
      <c r="H231" s="147">
        <v>657.9599999934436</v>
      </c>
    </row>
    <row r="232" spans="1:8" x14ac:dyDescent="0.25">
      <c r="A232" s="24" t="s">
        <v>83</v>
      </c>
      <c r="B232" s="106" t="s">
        <v>59</v>
      </c>
      <c r="C232" s="147">
        <v>26771.839999891818</v>
      </c>
      <c r="D232" s="147">
        <v>70350.899999618516</v>
      </c>
      <c r="E232" s="147">
        <v>39565.399999976158</v>
      </c>
      <c r="F232" s="147">
        <v>37481.5</v>
      </c>
      <c r="G232" s="147">
        <v>49581</v>
      </c>
      <c r="H232" s="147">
        <v>29529.100000023838</v>
      </c>
    </row>
    <row r="233" spans="1:8" x14ac:dyDescent="0.25">
      <c r="A233" s="8" t="s">
        <v>84</v>
      </c>
      <c r="B233" s="8" t="s">
        <v>0</v>
      </c>
      <c r="C233" s="9">
        <v>1364251182.4890959</v>
      </c>
      <c r="D233" s="9">
        <v>1545429196.7882869</v>
      </c>
      <c r="E233" s="9">
        <v>1550462405.673135</v>
      </c>
      <c r="F233" s="9">
        <v>1839560756.8714757</v>
      </c>
      <c r="G233" s="9">
        <v>1951452043.2831652</v>
      </c>
      <c r="H233" s="9">
        <v>2021520928.8872657</v>
      </c>
    </row>
    <row r="234" spans="1:8" x14ac:dyDescent="0.25">
      <c r="A234" s="24" t="s">
        <v>84</v>
      </c>
      <c r="B234" s="106" t="s">
        <v>3</v>
      </c>
      <c r="C234" s="147">
        <v>39887322.779773027</v>
      </c>
      <c r="D234" s="147">
        <v>58378681.389662951</v>
      </c>
      <c r="E234" s="147">
        <v>48039888.589739069</v>
      </c>
      <c r="F234" s="147">
        <v>63993419.089677393</v>
      </c>
      <c r="G234" s="147">
        <v>71480954.0795798</v>
      </c>
      <c r="H234" s="147">
        <v>86695956.029594585</v>
      </c>
    </row>
    <row r="235" spans="1:8" x14ac:dyDescent="0.25">
      <c r="A235" s="24" t="s">
        <v>84</v>
      </c>
      <c r="B235" s="106" t="s">
        <v>4</v>
      </c>
      <c r="C235" s="147">
        <v>282491044.86820656</v>
      </c>
      <c r="D235" s="147">
        <v>371403235.45772803</v>
      </c>
      <c r="E235" s="147">
        <v>344213009.4080708</v>
      </c>
      <c r="F235" s="147">
        <v>489770843.90733802</v>
      </c>
      <c r="G235" s="147">
        <v>557171659.31759346</v>
      </c>
      <c r="H235" s="147">
        <v>592888805.63694453</v>
      </c>
    </row>
    <row r="236" spans="1:8" x14ac:dyDescent="0.25">
      <c r="A236" s="24" t="s">
        <v>84</v>
      </c>
      <c r="B236" s="106" t="s">
        <v>5</v>
      </c>
      <c r="C236" s="147">
        <v>0</v>
      </c>
      <c r="D236" s="147">
        <v>0</v>
      </c>
      <c r="E236" s="147">
        <v>0</v>
      </c>
      <c r="F236" s="147">
        <v>0</v>
      </c>
      <c r="G236" s="147">
        <v>757771.99999666971</v>
      </c>
      <c r="H236" s="147">
        <v>60131369.629644647</v>
      </c>
    </row>
    <row r="237" spans="1:8" x14ac:dyDescent="0.25">
      <c r="A237" s="24" t="s">
        <v>84</v>
      </c>
      <c r="B237" s="106" t="s">
        <v>6</v>
      </c>
      <c r="C237" s="147">
        <v>2119869.8999886662</v>
      </c>
      <c r="D237" s="147">
        <v>3607253.359982803</v>
      </c>
      <c r="E237" s="147">
        <v>4272569.2099755406</v>
      </c>
      <c r="F237" s="147">
        <v>5336863.3999722302</v>
      </c>
      <c r="G237" s="147">
        <v>7726073.3699642112</v>
      </c>
      <c r="H237" s="147">
        <v>9670612.0299461018</v>
      </c>
    </row>
    <row r="238" spans="1:8" x14ac:dyDescent="0.25">
      <c r="A238" s="24" t="s">
        <v>84</v>
      </c>
      <c r="B238" s="106" t="s">
        <v>9</v>
      </c>
      <c r="C238" s="147">
        <v>197884969.76903087</v>
      </c>
      <c r="D238" s="147">
        <v>199383139.06902725</v>
      </c>
      <c r="E238" s="147">
        <v>195319725.25901097</v>
      </c>
      <c r="F238" s="147">
        <v>184968614.37907368</v>
      </c>
      <c r="G238" s="147">
        <v>178387685.21909148</v>
      </c>
      <c r="H238" s="147">
        <v>173293182.02914581</v>
      </c>
    </row>
    <row r="239" spans="1:8" x14ac:dyDescent="0.25">
      <c r="A239" s="24" t="s">
        <v>84</v>
      </c>
      <c r="B239" s="106" t="s">
        <v>10</v>
      </c>
      <c r="C239" s="147">
        <v>48474500.599760473</v>
      </c>
      <c r="D239" s="147">
        <v>54963994.099725008</v>
      </c>
      <c r="E239" s="147">
        <v>57695302.799710512</v>
      </c>
      <c r="F239" s="147">
        <v>53057424.199731678</v>
      </c>
      <c r="G239" s="147">
        <v>52232509.9597454</v>
      </c>
      <c r="H239" s="147">
        <v>48865821.259755321</v>
      </c>
    </row>
    <row r="240" spans="1:8" x14ac:dyDescent="0.25">
      <c r="A240" s="24" t="s">
        <v>84</v>
      </c>
      <c r="B240" s="106" t="s">
        <v>11</v>
      </c>
      <c r="C240" s="147">
        <v>70495402.58965376</v>
      </c>
      <c r="D240" s="147">
        <v>71591118.139647484</v>
      </c>
      <c r="E240" s="147">
        <v>68830932.35966669</v>
      </c>
      <c r="F240" s="147">
        <v>36079833.669815093</v>
      </c>
      <c r="G240" s="147">
        <v>34857157.629819453</v>
      </c>
      <c r="H240" s="147">
        <v>28456779.359857325</v>
      </c>
    </row>
    <row r="241" spans="1:8" x14ac:dyDescent="0.25">
      <c r="A241" s="24" t="s">
        <v>84</v>
      </c>
      <c r="B241" s="106" t="s">
        <v>12</v>
      </c>
      <c r="C241" s="147">
        <v>5259839.7199746864</v>
      </c>
      <c r="D241" s="147">
        <v>6318977.9299686644</v>
      </c>
      <c r="E241" s="147">
        <v>6178163.5899728509</v>
      </c>
      <c r="F241" s="147">
        <v>4367740.0299814427</v>
      </c>
      <c r="G241" s="147">
        <v>3329560.2999845683</v>
      </c>
      <c r="H241" s="147">
        <v>1586035.2099940348</v>
      </c>
    </row>
    <row r="242" spans="1:8" x14ac:dyDescent="0.25">
      <c r="A242" s="24" t="s">
        <v>84</v>
      </c>
      <c r="B242" s="106" t="s">
        <v>13</v>
      </c>
      <c r="C242" s="147">
        <v>50243476.649767034</v>
      </c>
      <c r="D242" s="147">
        <v>53068539.039746717</v>
      </c>
      <c r="E242" s="147">
        <v>53844736.409721613</v>
      </c>
      <c r="F242" s="147">
        <v>47088993.329762258</v>
      </c>
      <c r="G242" s="147">
        <v>52559485.109760493</v>
      </c>
      <c r="H242" s="147">
        <v>46451994.06980022</v>
      </c>
    </row>
    <row r="243" spans="1:8" x14ac:dyDescent="0.25">
      <c r="A243" s="24" t="s">
        <v>84</v>
      </c>
      <c r="B243" s="106" t="s">
        <v>14</v>
      </c>
      <c r="C243" s="147">
        <v>2180045.3399901497</v>
      </c>
      <c r="D243" s="147">
        <v>2471908.5299887755</v>
      </c>
      <c r="E243" s="147">
        <v>2755144.2299851272</v>
      </c>
      <c r="F243" s="147">
        <v>2390598.3799875043</v>
      </c>
      <c r="G243" s="147">
        <v>2408078.8599875546</v>
      </c>
      <c r="H243" s="147">
        <v>2125358.8499895595</v>
      </c>
    </row>
    <row r="244" spans="1:8" x14ac:dyDescent="0.25">
      <c r="A244" s="24" t="s">
        <v>84</v>
      </c>
      <c r="B244" s="106" t="s">
        <v>15</v>
      </c>
      <c r="C244" s="147">
        <v>14681014.349938</v>
      </c>
      <c r="D244" s="147">
        <v>15924788.969933411</v>
      </c>
      <c r="E244" s="147">
        <v>14037642.5399391</v>
      </c>
      <c r="F244" s="147">
        <v>13575830.399943018</v>
      </c>
      <c r="G244" s="147">
        <v>13559643.539944887</v>
      </c>
      <c r="H244" s="147">
        <v>12652917.869948003</v>
      </c>
    </row>
    <row r="245" spans="1:8" x14ac:dyDescent="0.25">
      <c r="A245" s="24" t="s">
        <v>84</v>
      </c>
      <c r="B245" s="106" t="s">
        <v>16</v>
      </c>
      <c r="C245" s="147">
        <v>734.77999999932945</v>
      </c>
      <c r="D245" s="147">
        <v>610.22999999974866</v>
      </c>
      <c r="E245" s="147">
        <v>431.6399999998975</v>
      </c>
      <c r="F245" s="147">
        <v>163.37999999988827</v>
      </c>
      <c r="G245" s="147">
        <v>639.87999999895692</v>
      </c>
      <c r="H245" s="147">
        <v>748.15999999549251</v>
      </c>
    </row>
    <row r="246" spans="1:8" x14ac:dyDescent="0.25">
      <c r="A246" s="24" t="s">
        <v>84</v>
      </c>
      <c r="B246" s="106" t="s">
        <v>17</v>
      </c>
      <c r="C246" s="147">
        <v>499.79999999795115</v>
      </c>
      <c r="D246" s="147">
        <v>110.14999999944118</v>
      </c>
      <c r="E246" s="147">
        <v>3654.2899999897927</v>
      </c>
      <c r="F246" s="147">
        <v>1052.1699999980628</v>
      </c>
      <c r="G246" s="147">
        <v>0</v>
      </c>
      <c r="H246" s="147">
        <v>0</v>
      </c>
    </row>
    <row r="247" spans="1:8" x14ac:dyDescent="0.25">
      <c r="A247" s="24" t="s">
        <v>84</v>
      </c>
      <c r="B247" s="106" t="s">
        <v>19</v>
      </c>
      <c r="C247" s="147">
        <v>633127.18999668455</v>
      </c>
      <c r="D247" s="147">
        <v>635784.90999697812</v>
      </c>
      <c r="E247" s="147">
        <v>531458.7099976344</v>
      </c>
      <c r="F247" s="147">
        <v>469669.35999790655</v>
      </c>
      <c r="G247" s="147">
        <v>543085.51999786322</v>
      </c>
      <c r="H247" s="147">
        <v>742032.68999698141</v>
      </c>
    </row>
    <row r="248" spans="1:8" x14ac:dyDescent="0.25">
      <c r="A248" s="24" t="s">
        <v>84</v>
      </c>
      <c r="B248" s="106" t="s">
        <v>20</v>
      </c>
      <c r="C248" s="147">
        <v>2015058.419997436</v>
      </c>
      <c r="D248" s="147">
        <v>2615538.5799937858</v>
      </c>
      <c r="E248" s="147">
        <v>2978610.0099957129</v>
      </c>
      <c r="F248" s="147">
        <v>3122551.629995713</v>
      </c>
      <c r="G248" s="147">
        <v>3035457.7899955702</v>
      </c>
      <c r="H248" s="147">
        <v>3271979.7999953288</v>
      </c>
    </row>
    <row r="249" spans="1:8" x14ac:dyDescent="0.25">
      <c r="A249" s="24" t="s">
        <v>84</v>
      </c>
      <c r="B249" s="106" t="s">
        <v>21</v>
      </c>
      <c r="C249" s="147">
        <v>3893398.3099769927</v>
      </c>
      <c r="D249" s="147">
        <v>4601067.7099736147</v>
      </c>
      <c r="E249" s="147">
        <v>4856533.3999720151</v>
      </c>
      <c r="F249" s="147">
        <v>3984247.4699766575</v>
      </c>
      <c r="G249" s="147">
        <v>3368529.2099805241</v>
      </c>
      <c r="H249" s="147">
        <v>2197327.4799871296</v>
      </c>
    </row>
    <row r="250" spans="1:8" x14ac:dyDescent="0.25">
      <c r="A250" s="24" t="s">
        <v>84</v>
      </c>
      <c r="B250" s="106" t="s">
        <v>22</v>
      </c>
      <c r="C250" s="147">
        <v>7867227.5599603187</v>
      </c>
      <c r="D250" s="147">
        <v>8606178.3299597278</v>
      </c>
      <c r="E250" s="147">
        <v>8095242.3499592636</v>
      </c>
      <c r="F250" s="147">
        <v>9321970.3099538423</v>
      </c>
      <c r="G250" s="147">
        <v>8911071.1999536455</v>
      </c>
      <c r="H250" s="147">
        <v>9169634.6699498817</v>
      </c>
    </row>
    <row r="251" spans="1:8" x14ac:dyDescent="0.25">
      <c r="A251" s="24" t="s">
        <v>84</v>
      </c>
      <c r="B251" s="106" t="s">
        <v>23</v>
      </c>
      <c r="C251" s="147">
        <v>17705010.859925069</v>
      </c>
      <c r="D251" s="147">
        <v>17480793.109925576</v>
      </c>
      <c r="E251" s="147">
        <v>17363122.009922821</v>
      </c>
      <c r="F251" s="147">
        <v>16206993.489928678</v>
      </c>
      <c r="G251" s="147">
        <v>14903865.989940614</v>
      </c>
      <c r="H251" s="147">
        <v>11939237.259951402</v>
      </c>
    </row>
    <row r="252" spans="1:8" x14ac:dyDescent="0.25">
      <c r="A252" s="24" t="s">
        <v>84</v>
      </c>
      <c r="B252" s="106" t="s">
        <v>24</v>
      </c>
      <c r="C252" s="147">
        <v>1584703.9499998537</v>
      </c>
      <c r="D252" s="147">
        <v>1752927.949999922</v>
      </c>
      <c r="E252" s="147">
        <v>1705611.2099999196</v>
      </c>
      <c r="F252" s="147">
        <v>1614743.2599936379</v>
      </c>
      <c r="G252" s="147">
        <v>1587542.4199923344</v>
      </c>
      <c r="H252" s="147">
        <v>1376092.5499933749</v>
      </c>
    </row>
    <row r="253" spans="1:8" x14ac:dyDescent="0.25">
      <c r="A253" s="24" t="s">
        <v>84</v>
      </c>
      <c r="B253" s="106" t="s">
        <v>25</v>
      </c>
      <c r="C253" s="186" t="s">
        <v>93</v>
      </c>
      <c r="D253" s="186"/>
      <c r="E253" s="186"/>
      <c r="F253" s="186"/>
      <c r="G253" s="147">
        <v>20125397.850012444</v>
      </c>
      <c r="H253" s="147">
        <v>17828520.030754015</v>
      </c>
    </row>
    <row r="254" spans="1:8" x14ac:dyDescent="0.25">
      <c r="A254" s="24" t="s">
        <v>84</v>
      </c>
      <c r="B254" s="106" t="s">
        <v>26</v>
      </c>
      <c r="C254" s="186" t="s">
        <v>93</v>
      </c>
      <c r="D254" s="186"/>
      <c r="E254" s="186"/>
      <c r="F254" s="147">
        <v>42922.568666666673</v>
      </c>
      <c r="G254" s="147">
        <v>46999.942309523823</v>
      </c>
      <c r="H254" s="147">
        <v>41650.997922077928</v>
      </c>
    </row>
    <row r="255" spans="1:8" x14ac:dyDescent="0.25">
      <c r="A255" s="24" t="s">
        <v>84</v>
      </c>
      <c r="B255" s="106" t="s">
        <v>27</v>
      </c>
      <c r="C255" s="186" t="s">
        <v>93</v>
      </c>
      <c r="D255" s="186"/>
      <c r="E255" s="186"/>
      <c r="F255" s="147">
        <v>66974377.899949491</v>
      </c>
      <c r="G255" s="147">
        <v>70090594.89994286</v>
      </c>
      <c r="H255" s="147">
        <v>71788113.09994027</v>
      </c>
    </row>
    <row r="256" spans="1:8" x14ac:dyDescent="0.25">
      <c r="A256" s="24" t="s">
        <v>84</v>
      </c>
      <c r="B256" s="106" t="s">
        <v>28</v>
      </c>
      <c r="C256" s="186" t="s">
        <v>93</v>
      </c>
      <c r="D256" s="186"/>
      <c r="E256" s="186"/>
      <c r="F256" s="147">
        <v>51742378.022200249</v>
      </c>
      <c r="G256" s="147">
        <v>52456551.638941437</v>
      </c>
      <c r="H256" s="147">
        <v>51769875.397718258</v>
      </c>
    </row>
    <row r="257" spans="1:8" x14ac:dyDescent="0.25">
      <c r="A257" s="24" t="s">
        <v>84</v>
      </c>
      <c r="B257" s="106" t="s">
        <v>31</v>
      </c>
      <c r="C257" s="147">
        <v>121422728.59992731</v>
      </c>
      <c r="D257" s="147">
        <v>119595406.96991242</v>
      </c>
      <c r="E257" s="147">
        <v>118358617.35974362</v>
      </c>
      <c r="F257" s="147">
        <v>130481389.74989855</v>
      </c>
      <c r="G257" s="147">
        <v>98608727.439920962</v>
      </c>
      <c r="H257" s="147">
        <v>70130822.709928319</v>
      </c>
    </row>
    <row r="258" spans="1:8" x14ac:dyDescent="0.25">
      <c r="A258" s="24" t="s">
        <v>84</v>
      </c>
      <c r="B258" s="106" t="s">
        <v>32</v>
      </c>
      <c r="C258" s="147">
        <v>18269179.33993382</v>
      </c>
      <c r="D258" s="147">
        <v>21446854.389905479</v>
      </c>
      <c r="E258" s="147">
        <v>23768264.059883803</v>
      </c>
      <c r="F258" s="147">
        <v>27786941.589875929</v>
      </c>
      <c r="G258" s="147">
        <v>30003092.909863394</v>
      </c>
      <c r="H258" s="147">
        <v>36160797.009809442</v>
      </c>
    </row>
    <row r="259" spans="1:8" x14ac:dyDescent="0.25">
      <c r="A259" s="24" t="s">
        <v>84</v>
      </c>
      <c r="B259" s="106" t="s">
        <v>33</v>
      </c>
      <c r="C259" s="147">
        <v>123703194.6193983</v>
      </c>
      <c r="D259" s="147">
        <v>131563159.0993605</v>
      </c>
      <c r="E259" s="147">
        <v>136173130.33933011</v>
      </c>
      <c r="F259" s="147">
        <v>139668291.39936101</v>
      </c>
      <c r="G259" s="147">
        <v>143901150.83930609</v>
      </c>
      <c r="H259" s="147">
        <v>141238944.15929663</v>
      </c>
    </row>
    <row r="260" spans="1:8" x14ac:dyDescent="0.25">
      <c r="A260" s="24" t="s">
        <v>84</v>
      </c>
      <c r="B260" s="106" t="s">
        <v>35</v>
      </c>
      <c r="C260" s="147">
        <v>13125</v>
      </c>
      <c r="D260" s="147">
        <v>57972.419999994345</v>
      </c>
      <c r="E260" s="147">
        <v>0</v>
      </c>
      <c r="F260" s="147">
        <v>0</v>
      </c>
      <c r="G260" s="147">
        <v>0</v>
      </c>
      <c r="H260" s="147">
        <v>1472.5</v>
      </c>
    </row>
    <row r="261" spans="1:8" x14ac:dyDescent="0.25">
      <c r="A261" s="24" t="s">
        <v>84</v>
      </c>
      <c r="B261" s="106" t="s">
        <v>36</v>
      </c>
      <c r="C261" s="147">
        <v>975381.95999542973</v>
      </c>
      <c r="D261" s="147">
        <v>1048165.4999949898</v>
      </c>
      <c r="E261" s="147">
        <v>984911.39999640977</v>
      </c>
      <c r="F261" s="147">
        <v>977783.14999612235</v>
      </c>
      <c r="G261" s="147">
        <v>1103812.7999963651</v>
      </c>
      <c r="H261" s="147">
        <v>948105.68999630818</v>
      </c>
    </row>
    <row r="262" spans="1:8" x14ac:dyDescent="0.25">
      <c r="A262" s="24" t="s">
        <v>84</v>
      </c>
      <c r="B262" s="106" t="s">
        <v>37</v>
      </c>
      <c r="C262" s="147">
        <v>52201356.169770509</v>
      </c>
      <c r="D262" s="147">
        <v>62903247.559706725</v>
      </c>
      <c r="E262" s="147">
        <v>66477220.939734384</v>
      </c>
      <c r="F262" s="147">
        <v>70911321.189682007</v>
      </c>
      <c r="G262" s="147">
        <v>74559699.789662525</v>
      </c>
      <c r="H262" s="147">
        <v>73904845.199657306</v>
      </c>
    </row>
    <row r="263" spans="1:8" x14ac:dyDescent="0.25">
      <c r="A263" s="24" t="s">
        <v>84</v>
      </c>
      <c r="B263" s="106" t="s">
        <v>38</v>
      </c>
      <c r="C263" s="147">
        <v>27578238.544908717</v>
      </c>
      <c r="D263" s="147">
        <v>35992299.564899303</v>
      </c>
      <c r="E263" s="147">
        <v>44172031.919768751</v>
      </c>
      <c r="F263" s="147">
        <v>54122928.519647315</v>
      </c>
      <c r="G263" s="147">
        <v>63201575.819582611</v>
      </c>
      <c r="H263" s="147">
        <v>69510239.409539595</v>
      </c>
    </row>
    <row r="264" spans="1:8" x14ac:dyDescent="0.25">
      <c r="A264" s="24" t="s">
        <v>84</v>
      </c>
      <c r="B264" s="106" t="s">
        <v>39</v>
      </c>
      <c r="C264" s="147">
        <v>664822.48999610275</v>
      </c>
      <c r="D264" s="147">
        <v>886843.24999472557</v>
      </c>
      <c r="E264" s="147">
        <v>1172826.7099933585</v>
      </c>
      <c r="F264" s="147">
        <v>1415026.1999936737</v>
      </c>
      <c r="G264" s="147">
        <v>1813104.3699924061</v>
      </c>
      <c r="H264" s="147">
        <v>1996493.2799917939</v>
      </c>
    </row>
    <row r="265" spans="1:8" x14ac:dyDescent="0.25">
      <c r="A265" s="24" t="s">
        <v>84</v>
      </c>
      <c r="B265" s="106" t="s">
        <v>40</v>
      </c>
      <c r="C265" s="147">
        <v>2574606.7699852288</v>
      </c>
      <c r="D265" s="147">
        <v>2885734.1599846776</v>
      </c>
      <c r="E265" s="147">
        <v>3586434.7699802923</v>
      </c>
      <c r="F265" s="147">
        <v>4552399.2399764787</v>
      </c>
      <c r="G265" s="147">
        <v>5970506.6599732889</v>
      </c>
      <c r="H265" s="147">
        <v>7936909.9799618702</v>
      </c>
    </row>
    <row r="266" spans="1:8" x14ac:dyDescent="0.25">
      <c r="A266" s="24" t="s">
        <v>84</v>
      </c>
      <c r="B266" s="106" t="s">
        <v>42</v>
      </c>
      <c r="C266" s="147">
        <v>175286586.6992566</v>
      </c>
      <c r="D266" s="147">
        <v>185572760.00922081</v>
      </c>
      <c r="E266" s="147">
        <v>197016805.98914549</v>
      </c>
      <c r="F266" s="147">
        <v>208117469.56909031</v>
      </c>
      <c r="G266" s="147">
        <v>223708950.80902296</v>
      </c>
      <c r="H266" s="147">
        <v>237470041.09897345</v>
      </c>
    </row>
    <row r="267" spans="1:8" x14ac:dyDescent="0.25">
      <c r="A267" s="24" t="s">
        <v>84</v>
      </c>
      <c r="B267" s="106" t="s">
        <v>43</v>
      </c>
      <c r="C267" s="147">
        <v>1199884.6699987089</v>
      </c>
      <c r="D267" s="147">
        <v>676518.44999939483</v>
      </c>
      <c r="E267" s="147">
        <v>670432.90999879024</v>
      </c>
      <c r="F267" s="147">
        <v>742588.34999826015</v>
      </c>
      <c r="G267" s="147">
        <v>641942.5599987678</v>
      </c>
      <c r="H267" s="147">
        <v>705487.56999836862</v>
      </c>
    </row>
    <row r="268" spans="1:8" x14ac:dyDescent="0.25">
      <c r="A268" s="24" t="s">
        <v>84</v>
      </c>
      <c r="B268" s="106" t="s">
        <v>45</v>
      </c>
      <c r="C268" s="147">
        <v>60863.799999482922</v>
      </c>
      <c r="D268" s="147">
        <v>63591.269999463118</v>
      </c>
      <c r="E268" s="147">
        <v>62988.739999464706</v>
      </c>
      <c r="F268" s="147">
        <v>68581.399999417365</v>
      </c>
      <c r="G268" s="147">
        <v>66181.489999438185</v>
      </c>
      <c r="H268" s="147">
        <v>66301.199999436736</v>
      </c>
    </row>
    <row r="269" spans="1:8" x14ac:dyDescent="0.25">
      <c r="A269" s="24" t="s">
        <v>84</v>
      </c>
      <c r="B269" s="106" t="s">
        <v>46</v>
      </c>
      <c r="C269" s="147">
        <v>12430913.59</v>
      </c>
      <c r="D269" s="147">
        <v>12339946</v>
      </c>
      <c r="E269" s="147">
        <v>12513880</v>
      </c>
      <c r="F269" s="147">
        <v>13054449.5</v>
      </c>
      <c r="G269" s="147">
        <v>13874943</v>
      </c>
      <c r="H269" s="147">
        <v>14503776.390000001</v>
      </c>
    </row>
    <row r="270" spans="1:8" x14ac:dyDescent="0.25">
      <c r="A270" s="24" t="s">
        <v>84</v>
      </c>
      <c r="B270" s="106" t="s">
        <v>47</v>
      </c>
      <c r="C270" s="147">
        <v>20913032.989999995</v>
      </c>
      <c r="D270" s="147">
        <v>22103661.109999999</v>
      </c>
      <c r="E270" s="147">
        <v>21517328.5</v>
      </c>
      <c r="F270" s="147">
        <v>22413071.579999998</v>
      </c>
      <c r="G270" s="147">
        <v>22274946.900000002</v>
      </c>
      <c r="H270" s="147">
        <v>22441020.599999119</v>
      </c>
    </row>
    <row r="271" spans="1:8" x14ac:dyDescent="0.25">
      <c r="A271" s="24" t="s">
        <v>84</v>
      </c>
      <c r="B271" s="106" t="s">
        <v>51</v>
      </c>
      <c r="C271" s="147">
        <v>2944302.9999993048</v>
      </c>
      <c r="D271" s="147">
        <v>3425458.4699993334</v>
      </c>
      <c r="E271" s="147">
        <v>3987970.4199993904</v>
      </c>
      <c r="F271" s="147">
        <v>5511960.3999998365</v>
      </c>
      <c r="G271" s="147">
        <v>7712555.6399992863</v>
      </c>
      <c r="H271" s="147">
        <v>7705061.6499977186</v>
      </c>
    </row>
    <row r="272" spans="1:8" x14ac:dyDescent="0.25">
      <c r="A272" s="24" t="s">
        <v>84</v>
      </c>
      <c r="B272" s="106" t="s">
        <v>52</v>
      </c>
      <c r="C272" s="147">
        <v>0</v>
      </c>
      <c r="D272" s="147">
        <v>0</v>
      </c>
      <c r="E272" s="147">
        <v>0</v>
      </c>
      <c r="F272" s="147">
        <v>0</v>
      </c>
      <c r="G272" s="147">
        <v>18117.849999964237</v>
      </c>
      <c r="H272" s="147">
        <v>51738.059999942787</v>
      </c>
    </row>
    <row r="273" spans="1:8" x14ac:dyDescent="0.25">
      <c r="A273" s="24" t="s">
        <v>84</v>
      </c>
      <c r="B273" s="106" t="s">
        <v>53</v>
      </c>
      <c r="C273" s="147">
        <v>0</v>
      </c>
      <c r="D273" s="147">
        <v>0</v>
      </c>
      <c r="E273" s="147">
        <v>0</v>
      </c>
      <c r="F273" s="147">
        <v>0</v>
      </c>
      <c r="G273" s="147">
        <v>11747.009999971839</v>
      </c>
      <c r="H273" s="147">
        <v>10716.549999976063</v>
      </c>
    </row>
    <row r="274" spans="1:8" x14ac:dyDescent="0.25">
      <c r="A274" s="24" t="s">
        <v>84</v>
      </c>
      <c r="B274" s="106" t="s">
        <v>54</v>
      </c>
      <c r="C274" s="147">
        <v>0</v>
      </c>
      <c r="D274" s="147">
        <v>0</v>
      </c>
      <c r="E274" s="147">
        <v>0</v>
      </c>
      <c r="F274" s="147">
        <v>0</v>
      </c>
      <c r="G274" s="147">
        <v>0</v>
      </c>
      <c r="H274" s="147">
        <v>120</v>
      </c>
    </row>
    <row r="275" spans="1:8" x14ac:dyDescent="0.25">
      <c r="A275" s="24" t="s">
        <v>84</v>
      </c>
      <c r="B275" s="106" t="s">
        <v>55</v>
      </c>
      <c r="C275" s="147">
        <v>516550.15999710641</v>
      </c>
      <c r="D275" s="147">
        <v>774903.60999572382</v>
      </c>
      <c r="E275" s="147">
        <v>336599.19999840856</v>
      </c>
      <c r="F275" s="147">
        <v>255958.26999856488</v>
      </c>
      <c r="G275" s="147">
        <v>275666.27999849798</v>
      </c>
      <c r="H275" s="147">
        <v>117043.31999935627</v>
      </c>
    </row>
    <row r="276" spans="1:8" x14ac:dyDescent="0.25">
      <c r="A276" s="24" t="s">
        <v>84</v>
      </c>
      <c r="B276" s="106" t="s">
        <v>56</v>
      </c>
      <c r="C276" s="147">
        <v>33873631.229999989</v>
      </c>
      <c r="D276" s="147">
        <v>47341986.5</v>
      </c>
      <c r="E276" s="147">
        <v>63827215.369999982</v>
      </c>
      <c r="F276" s="147">
        <v>79089731.780000001</v>
      </c>
      <c r="G276" s="147">
        <v>86785573.729999989</v>
      </c>
      <c r="H276" s="147">
        <v>78491978.75999999</v>
      </c>
    </row>
    <row r="277" spans="1:8" x14ac:dyDescent="0.25">
      <c r="A277" s="24" t="s">
        <v>84</v>
      </c>
      <c r="B277" s="106" t="s">
        <v>57</v>
      </c>
      <c r="C277" s="147">
        <v>22205535.419928711</v>
      </c>
      <c r="D277" s="147">
        <v>23946041.49992536</v>
      </c>
      <c r="E277" s="147">
        <v>25113969.029919859</v>
      </c>
      <c r="F277" s="147">
        <v>26279634.639915898</v>
      </c>
      <c r="G277" s="147">
        <v>27379431.65990762</v>
      </c>
      <c r="H277" s="147">
        <v>25184969.639920142</v>
      </c>
    </row>
    <row r="278" spans="1:8" x14ac:dyDescent="0.25">
      <c r="A278" s="8" t="s">
        <v>85</v>
      </c>
      <c r="B278" s="8" t="s">
        <v>0</v>
      </c>
      <c r="C278" s="9">
        <v>1122125300.4950736</v>
      </c>
      <c r="D278" s="9">
        <v>1192118694.764744</v>
      </c>
      <c r="E278" s="9">
        <v>1215253887.3245499</v>
      </c>
      <c r="F278" s="9">
        <v>1556561356.8561981</v>
      </c>
      <c r="G278" s="9">
        <v>1660520325.4005125</v>
      </c>
      <c r="H278" s="9">
        <v>1775684380.8203948</v>
      </c>
    </row>
    <row r="279" spans="1:8" x14ac:dyDescent="0.25">
      <c r="A279" s="24" t="s">
        <v>85</v>
      </c>
      <c r="B279" s="106" t="s">
        <v>3</v>
      </c>
      <c r="C279" s="147">
        <v>54200.129999682315</v>
      </c>
      <c r="D279" s="147">
        <v>106334.78999943285</v>
      </c>
      <c r="E279" s="147">
        <v>81198.099999509737</v>
      </c>
      <c r="F279" s="147">
        <v>102494.9199994728</v>
      </c>
      <c r="G279" s="147">
        <v>99236.369999274626</v>
      </c>
      <c r="H279" s="147">
        <v>173427.89999908951</v>
      </c>
    </row>
    <row r="280" spans="1:8" x14ac:dyDescent="0.25">
      <c r="A280" s="24" t="s">
        <v>85</v>
      </c>
      <c r="B280" s="106" t="s">
        <v>4</v>
      </c>
      <c r="C280" s="147">
        <v>40834401.739701927</v>
      </c>
      <c r="D280" s="147">
        <v>54392579.689669378</v>
      </c>
      <c r="E280" s="147">
        <v>50056763.209697515</v>
      </c>
      <c r="F280" s="147">
        <v>64532084.339676119</v>
      </c>
      <c r="G280" s="147">
        <v>76425753.189717829</v>
      </c>
      <c r="H280" s="147">
        <v>87055706.149548262</v>
      </c>
    </row>
    <row r="281" spans="1:8" x14ac:dyDescent="0.25">
      <c r="A281" s="24" t="s">
        <v>85</v>
      </c>
      <c r="B281" s="106" t="s">
        <v>5</v>
      </c>
      <c r="C281" s="147">
        <v>0</v>
      </c>
      <c r="D281" s="147">
        <v>0</v>
      </c>
      <c r="E281" s="147">
        <v>0</v>
      </c>
      <c r="F281" s="147">
        <v>0</v>
      </c>
      <c r="G281" s="147">
        <v>1226749.7899952419</v>
      </c>
      <c r="H281" s="147">
        <v>157495791.12934819</v>
      </c>
    </row>
    <row r="282" spans="1:8" x14ac:dyDescent="0.25">
      <c r="A282" s="24" t="s">
        <v>85</v>
      </c>
      <c r="B282" s="106" t="s">
        <v>6</v>
      </c>
      <c r="C282" s="147">
        <v>13918143.909911837</v>
      </c>
      <c r="D282" s="147">
        <v>19780785.189904034</v>
      </c>
      <c r="E282" s="147">
        <v>24634116.369865905</v>
      </c>
      <c r="F282" s="147">
        <v>28692321.179858711</v>
      </c>
      <c r="G282" s="147">
        <v>36716895.699863009</v>
      </c>
      <c r="H282" s="147">
        <v>44969389.979808427</v>
      </c>
    </row>
    <row r="283" spans="1:8" x14ac:dyDescent="0.25">
      <c r="A283" s="24" t="s">
        <v>85</v>
      </c>
      <c r="B283" s="106" t="s">
        <v>9</v>
      </c>
      <c r="C283" s="147">
        <v>50304536.589808531</v>
      </c>
      <c r="D283" s="147">
        <v>45788906.219833873</v>
      </c>
      <c r="E283" s="147">
        <v>43069839.149840757</v>
      </c>
      <c r="F283" s="147">
        <v>47532342.049819134</v>
      </c>
      <c r="G283" s="147">
        <v>48932291.559817344</v>
      </c>
      <c r="H283" s="147">
        <v>51863276.149807744</v>
      </c>
    </row>
    <row r="284" spans="1:8" x14ac:dyDescent="0.25">
      <c r="A284" s="24" t="s">
        <v>85</v>
      </c>
      <c r="B284" s="106" t="s">
        <v>10</v>
      </c>
      <c r="C284" s="147">
        <v>11960587.499940367</v>
      </c>
      <c r="D284" s="147">
        <v>12021360.67994046</v>
      </c>
      <c r="E284" s="147">
        <v>10771770.179946076</v>
      </c>
      <c r="F284" s="147">
        <v>12820987.049936317</v>
      </c>
      <c r="G284" s="147">
        <v>13446253.759933777</v>
      </c>
      <c r="H284" s="147">
        <v>12383052.78993961</v>
      </c>
    </row>
    <row r="285" spans="1:8" x14ac:dyDescent="0.25">
      <c r="A285" s="24" t="s">
        <v>85</v>
      </c>
      <c r="B285" s="106" t="s">
        <v>11</v>
      </c>
      <c r="C285" s="147">
        <v>13343708.329938138</v>
      </c>
      <c r="D285" s="147">
        <v>12644059.869940473</v>
      </c>
      <c r="E285" s="147">
        <v>11091445.829946652</v>
      </c>
      <c r="F285" s="147">
        <v>9058928.5699541084</v>
      </c>
      <c r="G285" s="147">
        <v>8645145.4399559498</v>
      </c>
      <c r="H285" s="147">
        <v>7395641.8699624445</v>
      </c>
    </row>
    <row r="286" spans="1:8" x14ac:dyDescent="0.25">
      <c r="A286" s="24" t="s">
        <v>85</v>
      </c>
      <c r="B286" s="106" t="s">
        <v>12</v>
      </c>
      <c r="C286" s="147">
        <v>586469.9199971772</v>
      </c>
      <c r="D286" s="147">
        <v>628405.89999698917</v>
      </c>
      <c r="E286" s="147">
        <v>665760.05999713857</v>
      </c>
      <c r="F286" s="147">
        <v>667008.61999724514</v>
      </c>
      <c r="G286" s="147">
        <v>630624.34999734722</v>
      </c>
      <c r="H286" s="147">
        <v>417208.52999835328</v>
      </c>
    </row>
    <row r="287" spans="1:8" x14ac:dyDescent="0.25">
      <c r="A287" s="24" t="s">
        <v>85</v>
      </c>
      <c r="B287" s="106" t="s">
        <v>13</v>
      </c>
      <c r="C287" s="147">
        <v>14006068.129934721</v>
      </c>
      <c r="D287" s="147">
        <v>14144422.149932751</v>
      </c>
      <c r="E287" s="147">
        <v>13624966.149927264</v>
      </c>
      <c r="F287" s="147">
        <v>15829627.249917882</v>
      </c>
      <c r="G287" s="147">
        <v>25574245.539873999</v>
      </c>
      <c r="H287" s="147">
        <v>21669908.81990356</v>
      </c>
    </row>
    <row r="288" spans="1:8" x14ac:dyDescent="0.25">
      <c r="A288" s="24" t="s">
        <v>85</v>
      </c>
      <c r="B288" s="106" t="s">
        <v>14</v>
      </c>
      <c r="C288" s="147">
        <v>1255742.9999940379</v>
      </c>
      <c r="D288" s="147">
        <v>1259858.1499940439</v>
      </c>
      <c r="E288" s="147">
        <v>1358539.3499925323</v>
      </c>
      <c r="F288" s="147">
        <v>1554778.0799918438</v>
      </c>
      <c r="G288" s="147">
        <v>1785389.6799914048</v>
      </c>
      <c r="H288" s="147">
        <v>1416866.069993478</v>
      </c>
    </row>
    <row r="289" spans="1:8" x14ac:dyDescent="0.25">
      <c r="A289" s="24" t="s">
        <v>85</v>
      </c>
      <c r="B289" s="106" t="s">
        <v>15</v>
      </c>
      <c r="C289" s="147">
        <v>7784696.0099659357</v>
      </c>
      <c r="D289" s="147">
        <v>8365269.9799631517</v>
      </c>
      <c r="E289" s="147">
        <v>7681790.2799642626</v>
      </c>
      <c r="F289" s="147">
        <v>8988002.4199586101</v>
      </c>
      <c r="G289" s="147">
        <v>9603009.1299581472</v>
      </c>
      <c r="H289" s="147">
        <v>9235252.1399580166</v>
      </c>
    </row>
    <row r="290" spans="1:8" x14ac:dyDescent="0.25">
      <c r="A290" s="24" t="s">
        <v>85</v>
      </c>
      <c r="B290" s="106" t="s">
        <v>16</v>
      </c>
      <c r="C290" s="147">
        <v>339.64999999967398</v>
      </c>
      <c r="D290" s="147">
        <v>162.09999999986027</v>
      </c>
      <c r="E290" s="147">
        <v>124.62999999988824</v>
      </c>
      <c r="F290" s="147">
        <v>52.5</v>
      </c>
      <c r="G290" s="147">
        <v>394.95999999926426</v>
      </c>
      <c r="H290" s="147">
        <v>325.48999999766238</v>
      </c>
    </row>
    <row r="291" spans="1:8" x14ac:dyDescent="0.25">
      <c r="A291" s="24" t="s">
        <v>85</v>
      </c>
      <c r="B291" s="106" t="s">
        <v>17</v>
      </c>
      <c r="C291" s="147">
        <v>6212.9899999713516</v>
      </c>
      <c r="D291" s="147">
        <v>2269.4499999862169</v>
      </c>
      <c r="E291" s="147">
        <v>1467.5599999930714</v>
      </c>
      <c r="F291" s="147">
        <v>488.43999999761581</v>
      </c>
      <c r="G291" s="147">
        <v>807.59999999403954</v>
      </c>
      <c r="H291" s="147">
        <v>375</v>
      </c>
    </row>
    <row r="292" spans="1:8" x14ac:dyDescent="0.25">
      <c r="A292" s="24" t="s">
        <v>85</v>
      </c>
      <c r="B292" s="106" t="s">
        <v>19</v>
      </c>
      <c r="C292" s="147">
        <v>64220.569999691405</v>
      </c>
      <c r="D292" s="147">
        <v>71686.639999673425</v>
      </c>
      <c r="E292" s="147">
        <v>68713.479999704723</v>
      </c>
      <c r="F292" s="147">
        <v>64292.549999736475</v>
      </c>
      <c r="G292" s="147">
        <v>74655.459999714527</v>
      </c>
      <c r="H292" s="147">
        <v>115951.8799995247</v>
      </c>
    </row>
    <row r="293" spans="1:8" x14ac:dyDescent="0.25">
      <c r="A293" s="24" t="s">
        <v>85</v>
      </c>
      <c r="B293" s="106" t="s">
        <v>20</v>
      </c>
      <c r="C293" s="147">
        <v>406141.09999935457</v>
      </c>
      <c r="D293" s="147">
        <v>586357.90999839001</v>
      </c>
      <c r="E293" s="147">
        <v>687177.80999883544</v>
      </c>
      <c r="F293" s="147">
        <v>706015.16999883403</v>
      </c>
      <c r="G293" s="147">
        <v>785344.47999866575</v>
      </c>
      <c r="H293" s="147">
        <v>862831.14999851212</v>
      </c>
    </row>
    <row r="294" spans="1:8" x14ac:dyDescent="0.25">
      <c r="A294" s="24" t="s">
        <v>85</v>
      </c>
      <c r="B294" s="106" t="s">
        <v>21</v>
      </c>
      <c r="C294" s="147">
        <v>452688.83999740152</v>
      </c>
      <c r="D294" s="147">
        <v>513689.02999700757</v>
      </c>
      <c r="E294" s="147">
        <v>493914.90999700839</v>
      </c>
      <c r="F294" s="147">
        <v>471926.90999716194</v>
      </c>
      <c r="G294" s="147">
        <v>404768.19999748346</v>
      </c>
      <c r="H294" s="147">
        <v>295170.44999822421</v>
      </c>
    </row>
    <row r="295" spans="1:8" x14ac:dyDescent="0.25">
      <c r="A295" s="24" t="s">
        <v>85</v>
      </c>
      <c r="B295" s="106" t="s">
        <v>22</v>
      </c>
      <c r="C295" s="147">
        <v>26103356.849874455</v>
      </c>
      <c r="D295" s="147">
        <v>26064679.079872794</v>
      </c>
      <c r="E295" s="147">
        <v>25720699.359867647</v>
      </c>
      <c r="F295" s="147">
        <v>27451322.419864945</v>
      </c>
      <c r="G295" s="147">
        <v>27472943.17986498</v>
      </c>
      <c r="H295" s="147">
        <v>28448164.789856996</v>
      </c>
    </row>
    <row r="296" spans="1:8" x14ac:dyDescent="0.25">
      <c r="A296" s="24" t="s">
        <v>85</v>
      </c>
      <c r="B296" s="106" t="s">
        <v>23</v>
      </c>
      <c r="C296" s="147">
        <v>16234912.08993545</v>
      </c>
      <c r="D296" s="147">
        <v>14849348.619942481</v>
      </c>
      <c r="E296" s="147">
        <v>13990459.719945641</v>
      </c>
      <c r="F296" s="147">
        <v>16128334.119939469</v>
      </c>
      <c r="G296" s="147">
        <v>14747338.979948724</v>
      </c>
      <c r="H296" s="147">
        <v>11571589.77995827</v>
      </c>
    </row>
    <row r="297" spans="1:8" x14ac:dyDescent="0.25">
      <c r="A297" s="24" t="s">
        <v>85</v>
      </c>
      <c r="B297" s="106" t="s">
        <v>24</v>
      </c>
      <c r="C297" s="147">
        <v>263033.33999979886</v>
      </c>
      <c r="D297" s="147">
        <v>315164.79999985895</v>
      </c>
      <c r="E297" s="147">
        <v>187564.48999992141</v>
      </c>
      <c r="F297" s="147">
        <v>232378.00999907524</v>
      </c>
      <c r="G297" s="147">
        <v>230607.88999885257</v>
      </c>
      <c r="H297" s="147">
        <v>195546.51999908275</v>
      </c>
    </row>
    <row r="298" spans="1:8" x14ac:dyDescent="0.25">
      <c r="A298" s="24" t="s">
        <v>85</v>
      </c>
      <c r="B298" s="106" t="s">
        <v>25</v>
      </c>
      <c r="C298" s="186" t="s">
        <v>93</v>
      </c>
      <c r="D298" s="186"/>
      <c r="E298" s="186"/>
      <c r="F298" s="186"/>
      <c r="G298" s="147">
        <v>27311223.900032077</v>
      </c>
      <c r="H298" s="147">
        <v>21453585.515526071</v>
      </c>
    </row>
    <row r="299" spans="1:8" x14ac:dyDescent="0.25">
      <c r="A299" s="24" t="s">
        <v>85</v>
      </c>
      <c r="B299" s="106" t="s">
        <v>27</v>
      </c>
      <c r="C299" s="186" t="s">
        <v>93</v>
      </c>
      <c r="D299" s="186"/>
      <c r="E299" s="186"/>
      <c r="F299" s="147">
        <v>149582139.69990513</v>
      </c>
      <c r="G299" s="147">
        <v>148188590.69994479</v>
      </c>
      <c r="H299" s="147">
        <v>152034255.99995899</v>
      </c>
    </row>
    <row r="300" spans="1:8" x14ac:dyDescent="0.25">
      <c r="A300" s="24" t="s">
        <v>85</v>
      </c>
      <c r="B300" s="106" t="s">
        <v>28</v>
      </c>
      <c r="C300" s="186" t="s">
        <v>93</v>
      </c>
      <c r="D300" s="186"/>
      <c r="E300" s="186"/>
      <c r="F300" s="147">
        <v>107274483.72528812</v>
      </c>
      <c r="G300" s="147">
        <v>106015354.47693448</v>
      </c>
      <c r="H300" s="147">
        <v>105101378.49217501</v>
      </c>
    </row>
    <row r="301" spans="1:8" x14ac:dyDescent="0.25">
      <c r="A301" s="24" t="s">
        <v>85</v>
      </c>
      <c r="B301" s="106" t="s">
        <v>31</v>
      </c>
      <c r="C301" s="147">
        <v>22469973.479984924</v>
      </c>
      <c r="D301" s="147">
        <v>21291744.599985536</v>
      </c>
      <c r="E301" s="147">
        <v>21683060.099958345</v>
      </c>
      <c r="F301" s="147">
        <v>26216805.909981899</v>
      </c>
      <c r="G301" s="147">
        <v>26188836.789987009</v>
      </c>
      <c r="H301" s="147">
        <v>23461984.229983006</v>
      </c>
    </row>
    <row r="302" spans="1:8" x14ac:dyDescent="0.25">
      <c r="A302" s="24" t="s">
        <v>85</v>
      </c>
      <c r="B302" s="106" t="s">
        <v>32</v>
      </c>
      <c r="C302" s="147">
        <v>1414037.6099961775</v>
      </c>
      <c r="D302" s="147">
        <v>2081321.929990992</v>
      </c>
      <c r="E302" s="147">
        <v>2809196.4599837922</v>
      </c>
      <c r="F302" s="147">
        <v>4699789.7499768948</v>
      </c>
      <c r="G302" s="147">
        <v>6251078.5699710799</v>
      </c>
      <c r="H302" s="147">
        <v>8136196.8699541697</v>
      </c>
    </row>
    <row r="303" spans="1:8" x14ac:dyDescent="0.25">
      <c r="A303" s="24" t="s">
        <v>85</v>
      </c>
      <c r="B303" s="106" t="s">
        <v>33</v>
      </c>
      <c r="C303" s="147">
        <v>607068527.8470999</v>
      </c>
      <c r="D303" s="147">
        <v>636660880.92689514</v>
      </c>
      <c r="E303" s="147">
        <v>635611065.54694414</v>
      </c>
      <c r="F303" s="147">
        <v>647862902.06694078</v>
      </c>
      <c r="G303" s="147">
        <v>661470873.14678955</v>
      </c>
      <c r="H303" s="147">
        <v>607423604.27700579</v>
      </c>
    </row>
    <row r="304" spans="1:8" x14ac:dyDescent="0.25">
      <c r="A304" s="24" t="s">
        <v>85</v>
      </c>
      <c r="B304" s="106" t="s">
        <v>35</v>
      </c>
      <c r="C304" s="147">
        <v>21090.449999999251</v>
      </c>
      <c r="D304" s="147">
        <v>59047.419999996891</v>
      </c>
      <c r="E304" s="147">
        <v>0</v>
      </c>
      <c r="F304" s="147">
        <v>0</v>
      </c>
      <c r="G304" s="147">
        <v>0</v>
      </c>
      <c r="H304" s="147">
        <v>3675.5</v>
      </c>
    </row>
    <row r="305" spans="1:8" x14ac:dyDescent="0.25">
      <c r="A305" s="24" t="s">
        <v>85</v>
      </c>
      <c r="B305" s="106" t="s">
        <v>36</v>
      </c>
      <c r="C305" s="147">
        <v>3984320.5799837327</v>
      </c>
      <c r="D305" s="147">
        <v>4263684.8399789212</v>
      </c>
      <c r="E305" s="147">
        <v>4427127.6999778943</v>
      </c>
      <c r="F305" s="147">
        <v>4599960.7099743048</v>
      </c>
      <c r="G305" s="147">
        <v>5717995.9099739054</v>
      </c>
      <c r="H305" s="147">
        <v>5935218.499971264</v>
      </c>
    </row>
    <row r="306" spans="1:8" x14ac:dyDescent="0.25">
      <c r="A306" s="24" t="s">
        <v>85</v>
      </c>
      <c r="B306" s="106" t="s">
        <v>37</v>
      </c>
      <c r="C306" s="147">
        <v>154952059.13932613</v>
      </c>
      <c r="D306" s="147">
        <v>174890968.02919835</v>
      </c>
      <c r="E306" s="147">
        <v>181212268.37929177</v>
      </c>
      <c r="F306" s="147">
        <v>197220796.67915928</v>
      </c>
      <c r="G306" s="147">
        <v>206728233.80911112</v>
      </c>
      <c r="H306" s="147">
        <v>202255142.36913225</v>
      </c>
    </row>
    <row r="307" spans="1:8" x14ac:dyDescent="0.25">
      <c r="A307" s="24" t="s">
        <v>85</v>
      </c>
      <c r="B307" s="106" t="s">
        <v>38</v>
      </c>
      <c r="C307" s="147">
        <v>48867376.749837667</v>
      </c>
      <c r="D307" s="147">
        <v>61275712.6298244</v>
      </c>
      <c r="E307" s="147">
        <v>70231419.629634514</v>
      </c>
      <c r="F307" s="147">
        <v>82153169.079471111</v>
      </c>
      <c r="G307" s="147">
        <v>94724686.039381251</v>
      </c>
      <c r="H307" s="147">
        <v>98597170.51935032</v>
      </c>
    </row>
    <row r="308" spans="1:8" x14ac:dyDescent="0.25">
      <c r="A308" s="24" t="s">
        <v>85</v>
      </c>
      <c r="B308" s="106" t="s">
        <v>39</v>
      </c>
      <c r="C308" s="147">
        <v>1312202.8499922953</v>
      </c>
      <c r="D308" s="147">
        <v>1664420.619989991</v>
      </c>
      <c r="E308" s="147">
        <v>2006760.0699885951</v>
      </c>
      <c r="F308" s="147">
        <v>2380773.9699889841</v>
      </c>
      <c r="G308" s="147">
        <v>2848797.6299877809</v>
      </c>
      <c r="H308" s="147">
        <v>3082478.2499869503</v>
      </c>
    </row>
    <row r="309" spans="1:8" x14ac:dyDescent="0.25">
      <c r="A309" s="24" t="s">
        <v>85</v>
      </c>
      <c r="B309" s="106" t="s">
        <v>40</v>
      </c>
      <c r="C309" s="147">
        <v>859189.18999484659</v>
      </c>
      <c r="D309" s="147">
        <v>912464.48999380122</v>
      </c>
      <c r="E309" s="147">
        <v>1162308.4599927685</v>
      </c>
      <c r="F309" s="147">
        <v>1075875.6999939531</v>
      </c>
      <c r="G309" s="147">
        <v>960348.33999567502</v>
      </c>
      <c r="H309" s="147">
        <v>2569247.5299890782</v>
      </c>
    </row>
    <row r="310" spans="1:8" x14ac:dyDescent="0.25">
      <c r="A310" s="24" t="s">
        <v>85</v>
      </c>
      <c r="B310" s="106" t="s">
        <v>42</v>
      </c>
      <c r="C310" s="147">
        <v>25380685.269894071</v>
      </c>
      <c r="D310" s="147">
        <v>27120984.539887544</v>
      </c>
      <c r="E310" s="147">
        <v>32032979.459863551</v>
      </c>
      <c r="F310" s="147">
        <v>37118181.409838967</v>
      </c>
      <c r="G310" s="147">
        <v>42205086.189816691</v>
      </c>
      <c r="H310" s="147">
        <v>48460385.209791489</v>
      </c>
    </row>
    <row r="311" spans="1:8" x14ac:dyDescent="0.25">
      <c r="A311" s="24" t="s">
        <v>85</v>
      </c>
      <c r="B311" s="106" t="s">
        <v>43</v>
      </c>
      <c r="C311" s="147">
        <v>2091195.6599986879</v>
      </c>
      <c r="D311" s="147">
        <v>1459902.249999406</v>
      </c>
      <c r="E311" s="147">
        <v>1422538.5299984619</v>
      </c>
      <c r="F311" s="147">
        <v>1390777.2099981843</v>
      </c>
      <c r="G311" s="147">
        <v>1198933.5699986992</v>
      </c>
      <c r="H311" s="147">
        <v>1299903.9099990348</v>
      </c>
    </row>
    <row r="312" spans="1:8" x14ac:dyDescent="0.25">
      <c r="A312" s="24" t="s">
        <v>85</v>
      </c>
      <c r="B312" s="106" t="s">
        <v>45</v>
      </c>
      <c r="C312" s="147">
        <v>0</v>
      </c>
      <c r="D312" s="147">
        <v>175.39999999850988</v>
      </c>
      <c r="E312" s="147">
        <v>110.27999999932943</v>
      </c>
      <c r="F312" s="147">
        <v>88.229999999515698</v>
      </c>
      <c r="G312" s="147">
        <v>4034.1999999657273</v>
      </c>
      <c r="H312" s="147">
        <v>5086.5999999567885</v>
      </c>
    </row>
    <row r="313" spans="1:8" x14ac:dyDescent="0.25">
      <c r="A313" s="24" t="s">
        <v>85</v>
      </c>
      <c r="B313" s="106" t="s">
        <v>46</v>
      </c>
      <c r="C313" s="147">
        <v>1911984</v>
      </c>
      <c r="D313" s="147">
        <v>1887496.5</v>
      </c>
      <c r="E313" s="147">
        <v>2029850.5</v>
      </c>
      <c r="F313" s="147">
        <v>2277337.5</v>
      </c>
      <c r="G313" s="147">
        <v>2569555</v>
      </c>
      <c r="H313" s="147">
        <v>2790922</v>
      </c>
    </row>
    <row r="314" spans="1:8" x14ac:dyDescent="0.25">
      <c r="A314" s="24" t="s">
        <v>85</v>
      </c>
      <c r="B314" s="106" t="s">
        <v>47</v>
      </c>
      <c r="C314" s="147">
        <v>3688226.6199999992</v>
      </c>
      <c r="D314" s="147">
        <v>3740955.3800000008</v>
      </c>
      <c r="E314" s="147">
        <v>3779034.1599999992</v>
      </c>
      <c r="F314" s="147">
        <v>4081437.3799999994</v>
      </c>
      <c r="G314" s="147">
        <v>4009722.27</v>
      </c>
      <c r="H314" s="147">
        <v>3962077.5</v>
      </c>
    </row>
    <row r="315" spans="1:8" x14ac:dyDescent="0.25">
      <c r="A315" s="24" t="s">
        <v>85</v>
      </c>
      <c r="B315" s="106" t="s">
        <v>51</v>
      </c>
      <c r="C315" s="147">
        <v>40717262.519955426</v>
      </c>
      <c r="D315" s="147">
        <v>31219663.349966649</v>
      </c>
      <c r="E315" s="147">
        <v>36881563.909964241</v>
      </c>
      <c r="F315" s="147">
        <v>35016258.82995756</v>
      </c>
      <c r="G315" s="147">
        <v>37427320.989950307</v>
      </c>
      <c r="H315" s="147">
        <v>38139866.939949282</v>
      </c>
    </row>
    <row r="316" spans="1:8" x14ac:dyDescent="0.25">
      <c r="A316" s="24" t="s">
        <v>85</v>
      </c>
      <c r="B316" s="106" t="s">
        <v>52</v>
      </c>
      <c r="C316" s="147">
        <v>8952.7399999795016</v>
      </c>
      <c r="D316" s="147">
        <v>445.5</v>
      </c>
      <c r="E316" s="147">
        <v>3507.4199999845591</v>
      </c>
      <c r="F316" s="147">
        <v>5183.3999999780199</v>
      </c>
      <c r="G316" s="147">
        <v>5480.2199999782033</v>
      </c>
      <c r="H316" s="147">
        <v>4976.359999984038</v>
      </c>
    </row>
    <row r="317" spans="1:8" x14ac:dyDescent="0.25">
      <c r="A317" s="24" t="s">
        <v>85</v>
      </c>
      <c r="B317" s="106" t="s">
        <v>53</v>
      </c>
      <c r="C317" s="147">
        <v>0</v>
      </c>
      <c r="D317" s="147">
        <v>0</v>
      </c>
      <c r="E317" s="147">
        <v>0</v>
      </c>
      <c r="F317" s="147">
        <v>0</v>
      </c>
      <c r="G317" s="147">
        <v>1184</v>
      </c>
      <c r="H317" s="147">
        <v>30.139999999897555</v>
      </c>
    </row>
    <row r="318" spans="1:8" x14ac:dyDescent="0.25">
      <c r="A318" s="24" t="s">
        <v>85</v>
      </c>
      <c r="B318" s="106" t="s">
        <v>55</v>
      </c>
      <c r="C318" s="147">
        <v>34853.259999782778</v>
      </c>
      <c r="D318" s="147">
        <v>87880.339999488555</v>
      </c>
      <c r="E318" s="147">
        <v>41834.619999779847</v>
      </c>
      <c r="F318" s="147">
        <v>12513.579999926969</v>
      </c>
      <c r="G318" s="147">
        <v>23893.85999986203</v>
      </c>
      <c r="H318" s="147">
        <v>9051.5499999481272</v>
      </c>
    </row>
    <row r="319" spans="1:8" x14ac:dyDescent="0.25">
      <c r="A319" s="24" t="s">
        <v>85</v>
      </c>
      <c r="B319" s="106" t="s">
        <v>56</v>
      </c>
      <c r="C319" s="147">
        <v>5804718</v>
      </c>
      <c r="D319" s="147">
        <v>7838233</v>
      </c>
      <c r="E319" s="147">
        <v>10897001.710000001</v>
      </c>
      <c r="F319" s="147">
        <v>13259940.789999999</v>
      </c>
      <c r="G319" s="147">
        <v>14189217.679999979</v>
      </c>
      <c r="H319" s="147">
        <v>10593447.299999993</v>
      </c>
    </row>
    <row r="320" spans="1:8" x14ac:dyDescent="0.25">
      <c r="A320" s="24" t="s">
        <v>85</v>
      </c>
      <c r="B320" s="106" t="s">
        <v>57</v>
      </c>
      <c r="C320" s="147">
        <v>3959183.8399828328</v>
      </c>
      <c r="D320" s="147">
        <v>4127372.7699821526</v>
      </c>
      <c r="E320" s="147">
        <v>4835949.7499786709</v>
      </c>
      <c r="F320" s="147">
        <v>5499556.6399763823</v>
      </c>
      <c r="G320" s="147">
        <v>5677422.8499745652</v>
      </c>
      <c r="H320" s="147">
        <v>4799218.6699799318</v>
      </c>
    </row>
  </sheetData>
  <mergeCells count="28">
    <mergeCell ref="A1:B1"/>
    <mergeCell ref="C22:F22"/>
    <mergeCell ref="C23:E23"/>
    <mergeCell ref="C24:E24"/>
    <mergeCell ref="C25:E25"/>
    <mergeCell ref="C62:E62"/>
    <mergeCell ref="C63:E63"/>
    <mergeCell ref="C64:E64"/>
    <mergeCell ref="C61:F61"/>
    <mergeCell ref="C107:F107"/>
    <mergeCell ref="C108:E108"/>
    <mergeCell ref="C109:E109"/>
    <mergeCell ref="C110:E110"/>
    <mergeCell ref="C155:E155"/>
    <mergeCell ref="C156:E156"/>
    <mergeCell ref="C299:E299"/>
    <mergeCell ref="C300:E300"/>
    <mergeCell ref="C154:F154"/>
    <mergeCell ref="C203:F203"/>
    <mergeCell ref="C253:F253"/>
    <mergeCell ref="C298:F298"/>
    <mergeCell ref="C157:E157"/>
    <mergeCell ref="C204:E204"/>
    <mergeCell ref="C205:E205"/>
    <mergeCell ref="C206:E206"/>
    <mergeCell ref="C254:E254"/>
    <mergeCell ref="C255:E255"/>
    <mergeCell ref="C256:E256"/>
  </mergeCells>
  <printOptions horizontalCentered="1"/>
  <pageMargins left="0.25" right="0.25" top="0.5" bottom="0.5" header="0.3" footer="0.3"/>
  <pageSetup scale="70" fitToHeight="0" orientation="portrait" r:id="rId1"/>
  <headerFooter differentFirst="1" scaleWithDoc="0">
    <oddFooter>&amp;L&amp;9 2015 DMAS Data Book &amp;A&amp;R&amp;9Page &amp;P</oddFooter>
  </headerFooter>
  <rowBreaks count="6" manualBreakCount="6">
    <brk id="41" max="16383" man="1"/>
    <brk id="87" max="16383" man="1"/>
    <brk id="135" max="16383" man="1"/>
    <brk id="183" max="16383" man="1"/>
    <brk id="232" max="16383" man="1"/>
    <brk id="27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H78"/>
  <sheetViews>
    <sheetView zoomScaleNormal="100" zoomScaleSheetLayoutView="80" workbookViewId="0">
      <pane xSplit="2" ySplit="1" topLeftCell="D51" activePane="bottomRight" state="frozen"/>
      <selection activeCell="B59" sqref="B59"/>
      <selection pane="topRight" activeCell="B59" sqref="B59"/>
      <selection pane="bottomLeft" activeCell="B59" sqref="B59"/>
      <selection pane="bottomRight" activeCell="B59" sqref="B59"/>
    </sheetView>
  </sheetViews>
  <sheetFormatPr defaultRowHeight="15" x14ac:dyDescent="0.25"/>
  <cols>
    <col min="1" max="1" width="11.7109375" customWidth="1"/>
    <col min="2" max="2" width="38.7109375" customWidth="1"/>
    <col min="3" max="3" width="18.7109375" hidden="1" customWidth="1"/>
    <col min="4" max="7" width="18.7109375" customWidth="1"/>
    <col min="8" max="8" width="18.7109375" style="56" customWidth="1"/>
  </cols>
  <sheetData>
    <row r="1" spans="1:8" ht="33" customHeight="1" x14ac:dyDescent="0.25">
      <c r="A1" s="189" t="s">
        <v>120</v>
      </c>
      <c r="B1" s="190"/>
      <c r="C1" s="105" t="s">
        <v>87</v>
      </c>
      <c r="D1" s="105" t="s">
        <v>88</v>
      </c>
      <c r="E1" s="105" t="s">
        <v>89</v>
      </c>
      <c r="F1" s="105" t="s">
        <v>90</v>
      </c>
      <c r="G1" s="105" t="s">
        <v>91</v>
      </c>
      <c r="H1" s="105" t="s">
        <v>621</v>
      </c>
    </row>
    <row r="2" spans="1:8" x14ac:dyDescent="0.25">
      <c r="A2" s="2" t="s">
        <v>86</v>
      </c>
      <c r="B2" s="2"/>
      <c r="C2" s="3">
        <v>5990790670.081769</v>
      </c>
      <c r="D2" s="3">
        <v>6615527185.3218651</v>
      </c>
      <c r="E2" s="3">
        <v>6362712708.2785177</v>
      </c>
      <c r="F2" s="3">
        <v>7415571407.8555861</v>
      </c>
      <c r="G2" s="3">
        <v>7861558035.7228899</v>
      </c>
      <c r="H2" s="3">
        <v>8201128428.7699699</v>
      </c>
    </row>
    <row r="3" spans="1:8" x14ac:dyDescent="0.25">
      <c r="A3" s="8" t="s">
        <v>79</v>
      </c>
      <c r="B3" s="8" t="s">
        <v>0</v>
      </c>
      <c r="C3" s="9">
        <v>312140095.70854604</v>
      </c>
      <c r="D3" s="9">
        <v>331052019.38841057</v>
      </c>
      <c r="E3" s="9">
        <v>285259809.53863782</v>
      </c>
      <c r="F3" s="9">
        <v>316632084.36189878</v>
      </c>
      <c r="G3" s="9">
        <v>336153144.72563648</v>
      </c>
      <c r="H3" s="9">
        <v>329642266.54341954</v>
      </c>
    </row>
    <row r="4" spans="1:8" x14ac:dyDescent="0.25">
      <c r="A4" s="24" t="s">
        <v>79</v>
      </c>
      <c r="B4" s="106" t="s">
        <v>68</v>
      </c>
      <c r="C4" s="147">
        <v>5383476.7399778115</v>
      </c>
      <c r="D4" s="147">
        <v>6974174.1499642152</v>
      </c>
      <c r="E4" s="147">
        <v>5720451.8099686438</v>
      </c>
      <c r="F4" s="147">
        <v>5829280.589971019</v>
      </c>
      <c r="G4" s="147">
        <v>5541925.314935985</v>
      </c>
      <c r="H4" s="147">
        <v>8777407.0674551111</v>
      </c>
    </row>
    <row r="5" spans="1:8" x14ac:dyDescent="0.25">
      <c r="A5" s="24" t="s">
        <v>79</v>
      </c>
      <c r="B5" s="106" t="s">
        <v>60</v>
      </c>
      <c r="C5" s="147">
        <v>295380043.1686253</v>
      </c>
      <c r="D5" s="147">
        <v>310621444.25851017</v>
      </c>
      <c r="E5" s="147">
        <v>264268779.5287596</v>
      </c>
      <c r="F5" s="147">
        <v>289511636.92202795</v>
      </c>
      <c r="G5" s="147">
        <v>309502106.95663154</v>
      </c>
      <c r="H5" s="147">
        <v>305157658.11103821</v>
      </c>
    </row>
    <row r="6" spans="1:8" x14ac:dyDescent="0.25">
      <c r="A6" s="24" t="s">
        <v>79</v>
      </c>
      <c r="B6" s="106" t="s">
        <v>61</v>
      </c>
      <c r="C6" s="147">
        <v>0</v>
      </c>
      <c r="D6" s="147">
        <v>0</v>
      </c>
      <c r="E6" s="147">
        <v>0</v>
      </c>
      <c r="F6" s="147">
        <v>0</v>
      </c>
      <c r="G6" s="147">
        <v>2000.8399999889011</v>
      </c>
      <c r="H6" s="147">
        <v>5054.9474999703743</v>
      </c>
    </row>
    <row r="7" spans="1:8" x14ac:dyDescent="0.25">
      <c r="A7" s="24" t="s">
        <v>79</v>
      </c>
      <c r="B7" s="106" t="s">
        <v>63</v>
      </c>
      <c r="C7" s="147">
        <v>2446667.879985821</v>
      </c>
      <c r="D7" s="147">
        <v>1859055.5599926277</v>
      </c>
      <c r="E7" s="147">
        <v>2327993.0599842374</v>
      </c>
      <c r="F7" s="147">
        <v>1810371.1699922264</v>
      </c>
      <c r="G7" s="147">
        <v>2188778.9199909526</v>
      </c>
      <c r="H7" s="147">
        <v>2206692.5999916601</v>
      </c>
    </row>
    <row r="8" spans="1:8" x14ac:dyDescent="0.25">
      <c r="A8" s="24" t="s">
        <v>79</v>
      </c>
      <c r="B8" s="106" t="s">
        <v>70</v>
      </c>
      <c r="C8" s="147">
        <v>0</v>
      </c>
      <c r="D8" s="147">
        <v>0</v>
      </c>
      <c r="E8" s="147">
        <v>0</v>
      </c>
      <c r="F8" s="147">
        <v>0</v>
      </c>
      <c r="G8" s="147">
        <v>15.049999999908325</v>
      </c>
      <c r="H8" s="147">
        <v>0</v>
      </c>
    </row>
    <row r="9" spans="1:8" x14ac:dyDescent="0.25">
      <c r="A9" s="24" t="s">
        <v>79</v>
      </c>
      <c r="B9" s="106" t="s">
        <v>64</v>
      </c>
      <c r="C9" s="147">
        <v>8929907.9199478142</v>
      </c>
      <c r="D9" s="147">
        <v>11597345.41994521</v>
      </c>
      <c r="E9" s="147">
        <v>12942585.139953298</v>
      </c>
      <c r="F9" s="147">
        <v>19480668.079913527</v>
      </c>
      <c r="G9" s="147">
        <v>18918087.164035499</v>
      </c>
      <c r="H9" s="147">
        <v>13495453.81741168</v>
      </c>
    </row>
    <row r="10" spans="1:8" x14ac:dyDescent="0.25">
      <c r="A10" s="24" t="s">
        <v>79</v>
      </c>
      <c r="B10" s="106" t="s">
        <v>65</v>
      </c>
      <c r="C10" s="147">
        <v>0</v>
      </c>
      <c r="D10" s="147">
        <v>0</v>
      </c>
      <c r="E10" s="147">
        <v>0</v>
      </c>
      <c r="F10" s="147">
        <v>0</v>
      </c>
      <c r="G10" s="147">
        <v>230.47999999951568</v>
      </c>
      <c r="H10" s="147">
        <v>0</v>
      </c>
    </row>
    <row r="11" spans="1:8" x14ac:dyDescent="0.25">
      <c r="A11" s="24" t="s">
        <v>79</v>
      </c>
      <c r="B11" s="106" t="s">
        <v>66</v>
      </c>
      <c r="C11" s="147">
        <v>0</v>
      </c>
      <c r="D11" s="147">
        <v>0</v>
      </c>
      <c r="E11" s="147">
        <v>0</v>
      </c>
      <c r="F11" s="147">
        <v>127.59999999962749</v>
      </c>
      <c r="G11" s="147">
        <v>0</v>
      </c>
      <c r="H11" s="147">
        <v>0</v>
      </c>
    </row>
    <row r="12" spans="1:8" x14ac:dyDescent="0.25">
      <c r="A12" s="8" t="s">
        <v>80</v>
      </c>
      <c r="B12" s="8"/>
      <c r="C12" s="9">
        <v>414278725.79840034</v>
      </c>
      <c r="D12" s="9">
        <v>475880465.76312381</v>
      </c>
      <c r="E12" s="9">
        <v>429254397.73832226</v>
      </c>
      <c r="F12" s="9">
        <v>471097712.88376248</v>
      </c>
      <c r="G12" s="9">
        <v>493851242.34714842</v>
      </c>
      <c r="H12" s="9">
        <v>499302664.97004282</v>
      </c>
    </row>
    <row r="13" spans="1:8" x14ac:dyDescent="0.25">
      <c r="A13" s="24" t="s">
        <v>80</v>
      </c>
      <c r="B13" s="106" t="s">
        <v>67</v>
      </c>
      <c r="C13" s="147">
        <v>12865.289999901132</v>
      </c>
      <c r="D13" s="147">
        <v>0</v>
      </c>
      <c r="E13" s="147">
        <v>203.27999999839813</v>
      </c>
      <c r="F13" s="147">
        <v>0</v>
      </c>
      <c r="G13" s="147">
        <v>911.10999999510386</v>
      </c>
      <c r="H13" s="147">
        <v>871.08999999696971</v>
      </c>
    </row>
    <row r="14" spans="1:8" x14ac:dyDescent="0.25">
      <c r="A14" s="24" t="s">
        <v>80</v>
      </c>
      <c r="B14" s="106" t="s">
        <v>68</v>
      </c>
      <c r="C14" s="147">
        <v>62389684.444747351</v>
      </c>
      <c r="D14" s="147">
        <v>71292616.11219269</v>
      </c>
      <c r="E14" s="147">
        <v>69374029.459677011</v>
      </c>
      <c r="F14" s="147">
        <v>69477380.63483125</v>
      </c>
      <c r="G14" s="147">
        <v>72907941.867865622</v>
      </c>
      <c r="H14" s="147">
        <v>94635984.547332734</v>
      </c>
    </row>
    <row r="15" spans="1:8" x14ac:dyDescent="0.25">
      <c r="A15" s="24" t="s">
        <v>80</v>
      </c>
      <c r="B15" s="106" t="s">
        <v>60</v>
      </c>
      <c r="C15" s="147">
        <v>314111195.0639441</v>
      </c>
      <c r="D15" s="147">
        <v>362322593.10124344</v>
      </c>
      <c r="E15" s="147">
        <v>318470336.77876174</v>
      </c>
      <c r="F15" s="147">
        <v>353634635.85750842</v>
      </c>
      <c r="G15" s="147">
        <v>372945290.10300595</v>
      </c>
      <c r="H15" s="147">
        <v>356159188.85837722</v>
      </c>
    </row>
    <row r="16" spans="1:8" x14ac:dyDescent="0.25">
      <c r="A16" s="24" t="s">
        <v>80</v>
      </c>
      <c r="B16" s="106" t="s">
        <v>61</v>
      </c>
      <c r="C16" s="147">
        <v>1084.9299999923676</v>
      </c>
      <c r="D16" s="147">
        <v>763.98999999603268</v>
      </c>
      <c r="E16" s="147">
        <v>0</v>
      </c>
      <c r="F16" s="147">
        <v>0</v>
      </c>
      <c r="G16" s="147">
        <v>15588.679999939395</v>
      </c>
      <c r="H16" s="147">
        <v>23419.327499928477</v>
      </c>
    </row>
    <row r="17" spans="1:8" x14ac:dyDescent="0.25">
      <c r="A17" s="24" t="s">
        <v>80</v>
      </c>
      <c r="B17" s="106" t="s">
        <v>62</v>
      </c>
      <c r="C17" s="147">
        <v>0</v>
      </c>
      <c r="D17" s="147">
        <v>0</v>
      </c>
      <c r="E17" s="147">
        <v>0</v>
      </c>
      <c r="F17" s="147">
        <v>0</v>
      </c>
      <c r="G17" s="147">
        <v>0</v>
      </c>
      <c r="H17" s="147">
        <v>47222.949999754797</v>
      </c>
    </row>
    <row r="18" spans="1:8" x14ac:dyDescent="0.25">
      <c r="A18" s="24" t="s">
        <v>80</v>
      </c>
      <c r="B18" s="106" t="s">
        <v>69</v>
      </c>
      <c r="C18" s="147">
        <v>0</v>
      </c>
      <c r="D18" s="147">
        <v>0</v>
      </c>
      <c r="E18" s="147">
        <v>0</v>
      </c>
      <c r="F18" s="147">
        <v>0</v>
      </c>
      <c r="G18" s="147">
        <v>0</v>
      </c>
      <c r="H18" s="147">
        <v>0.19500000000000001</v>
      </c>
    </row>
    <row r="19" spans="1:8" x14ac:dyDescent="0.25">
      <c r="A19" s="24" t="s">
        <v>80</v>
      </c>
      <c r="B19" s="106" t="s">
        <v>63</v>
      </c>
      <c r="C19" s="147">
        <v>9100037.8199637756</v>
      </c>
      <c r="D19" s="147">
        <v>10299124.899959188</v>
      </c>
      <c r="E19" s="147">
        <v>10090864.159957469</v>
      </c>
      <c r="F19" s="147">
        <v>10934009.16496074</v>
      </c>
      <c r="G19" s="147">
        <v>11318398.605343184</v>
      </c>
      <c r="H19" s="147">
        <v>14746018.854930544</v>
      </c>
    </row>
    <row r="20" spans="1:8" x14ac:dyDescent="0.25">
      <c r="A20" s="24" t="s">
        <v>80</v>
      </c>
      <c r="B20" s="106" t="s">
        <v>70</v>
      </c>
      <c r="C20" s="147">
        <v>0</v>
      </c>
      <c r="D20" s="147">
        <v>0</v>
      </c>
      <c r="E20" s="147">
        <v>0</v>
      </c>
      <c r="F20" s="147">
        <v>0</v>
      </c>
      <c r="G20" s="147">
        <v>317.67999999890162</v>
      </c>
      <c r="H20" s="147">
        <v>778.93999999659707</v>
      </c>
    </row>
    <row r="21" spans="1:8" x14ac:dyDescent="0.25">
      <c r="A21" s="24" t="s">
        <v>80</v>
      </c>
      <c r="B21" s="106" t="s">
        <v>64</v>
      </c>
      <c r="C21" s="147">
        <v>28663709.139890477</v>
      </c>
      <c r="D21" s="147">
        <v>31964576.409911625</v>
      </c>
      <c r="E21" s="147">
        <v>31318978.179940153</v>
      </c>
      <c r="F21" s="147">
        <v>37051438.956112206</v>
      </c>
      <c r="G21" s="147">
        <v>36662482.340800732</v>
      </c>
      <c r="H21" s="147">
        <v>33687529.047047257</v>
      </c>
    </row>
    <row r="22" spans="1:8" x14ac:dyDescent="0.25">
      <c r="A22" s="24" t="s">
        <v>80</v>
      </c>
      <c r="B22" s="106" t="s">
        <v>66</v>
      </c>
      <c r="C22" s="147">
        <v>149.10999999940395</v>
      </c>
      <c r="D22" s="147">
        <v>791.24999999813747</v>
      </c>
      <c r="E22" s="147">
        <v>-14.12000000104308</v>
      </c>
      <c r="F22" s="147">
        <v>248.26999999908728</v>
      </c>
      <c r="G22" s="147">
        <v>311.95999999999071</v>
      </c>
      <c r="H22" s="147">
        <v>1651.1599999986356</v>
      </c>
    </row>
    <row r="23" spans="1:8" x14ac:dyDescent="0.25">
      <c r="A23" s="8" t="s">
        <v>81</v>
      </c>
      <c r="B23" s="8"/>
      <c r="C23" s="9">
        <v>1297016941.7751329</v>
      </c>
      <c r="D23" s="9">
        <v>1377524390.1805837</v>
      </c>
      <c r="E23" s="9">
        <v>1271260053.1156344</v>
      </c>
      <c r="F23" s="9">
        <v>1394376210.6894112</v>
      </c>
      <c r="G23" s="9">
        <v>1499560915.7509661</v>
      </c>
      <c r="H23" s="9">
        <v>1613783958.4426196</v>
      </c>
    </row>
    <row r="24" spans="1:8" x14ac:dyDescent="0.25">
      <c r="A24" s="24" t="s">
        <v>81</v>
      </c>
      <c r="B24" s="106" t="s">
        <v>67</v>
      </c>
      <c r="C24" s="147">
        <v>749.97999999765307</v>
      </c>
      <c r="D24" s="147">
        <v>1144.459999998682</v>
      </c>
      <c r="E24" s="147">
        <v>10827.799999962444</v>
      </c>
      <c r="F24" s="147">
        <v>4003.6199999724049</v>
      </c>
      <c r="G24" s="147">
        <v>0</v>
      </c>
      <c r="H24" s="147">
        <v>3734.9474999891218</v>
      </c>
    </row>
    <row r="25" spans="1:8" x14ac:dyDescent="0.25">
      <c r="A25" s="24" t="s">
        <v>81</v>
      </c>
      <c r="B25" s="106" t="s">
        <v>68</v>
      </c>
      <c r="C25" s="147">
        <v>276157074.50397497</v>
      </c>
      <c r="D25" s="147">
        <v>290685594.26388747</v>
      </c>
      <c r="E25" s="147">
        <v>274114123.77899569</v>
      </c>
      <c r="F25" s="147">
        <v>290381451.22727871</v>
      </c>
      <c r="G25" s="147">
        <v>314344845.92886794</v>
      </c>
      <c r="H25" s="147">
        <v>399074080.26515776</v>
      </c>
    </row>
    <row r="26" spans="1:8" x14ac:dyDescent="0.25">
      <c r="A26" s="24" t="s">
        <v>81</v>
      </c>
      <c r="B26" s="106" t="s">
        <v>60</v>
      </c>
      <c r="C26" s="147">
        <v>717968530.72296083</v>
      </c>
      <c r="D26" s="147">
        <v>776966348.61698186</v>
      </c>
      <c r="E26" s="147">
        <v>707015246.53809452</v>
      </c>
      <c r="F26" s="147">
        <v>779851237.31756139</v>
      </c>
      <c r="G26" s="147">
        <v>833916315.78398573</v>
      </c>
      <c r="H26" s="147">
        <v>849602485.68875003</v>
      </c>
    </row>
    <row r="27" spans="1:8" x14ac:dyDescent="0.25">
      <c r="A27" s="24" t="s">
        <v>81</v>
      </c>
      <c r="B27" s="106" t="s">
        <v>61</v>
      </c>
      <c r="C27" s="147">
        <v>271537.46999883989</v>
      </c>
      <c r="D27" s="147">
        <v>229759.6999990606</v>
      </c>
      <c r="E27" s="147">
        <v>67995.559999659046</v>
      </c>
      <c r="F27" s="147">
        <v>24105.269999899199</v>
      </c>
      <c r="G27" s="147">
        <v>42449.209999829989</v>
      </c>
      <c r="H27" s="147">
        <v>344348.57749872678</v>
      </c>
    </row>
    <row r="28" spans="1:8" x14ac:dyDescent="0.25">
      <c r="A28" s="24" t="s">
        <v>81</v>
      </c>
      <c r="B28" s="106" t="s">
        <v>62</v>
      </c>
      <c r="C28" s="147">
        <v>4275052.8099810695</v>
      </c>
      <c r="D28" s="147">
        <v>3799818.4499827647</v>
      </c>
      <c r="E28" s="147">
        <v>2992034.1699870713</v>
      </c>
      <c r="F28" s="147">
        <v>2707246.9633191791</v>
      </c>
      <c r="G28" s="147">
        <v>1908249.7239894983</v>
      </c>
      <c r="H28" s="147">
        <v>856990.39749554021</v>
      </c>
    </row>
    <row r="29" spans="1:8" x14ac:dyDescent="0.25">
      <c r="A29" s="24" t="s">
        <v>81</v>
      </c>
      <c r="B29" s="106" t="s">
        <v>69</v>
      </c>
      <c r="C29" s="147">
        <v>988.28999999549683</v>
      </c>
      <c r="D29" s="147">
        <v>1289.6699999934351</v>
      </c>
      <c r="E29" s="147">
        <v>2557.3999999868975</v>
      </c>
      <c r="F29" s="147">
        <v>6271.2924999608194</v>
      </c>
      <c r="G29" s="147">
        <v>4951.2641464610178</v>
      </c>
      <c r="H29" s="147">
        <v>2165.4449999930516</v>
      </c>
    </row>
    <row r="30" spans="1:8" x14ac:dyDescent="0.25">
      <c r="A30" s="24" t="s">
        <v>81</v>
      </c>
      <c r="B30" s="106" t="s">
        <v>63</v>
      </c>
      <c r="C30" s="147">
        <v>109737543.98958732</v>
      </c>
      <c r="D30" s="147">
        <v>101780699.13960858</v>
      </c>
      <c r="E30" s="147">
        <v>99816550.279675394</v>
      </c>
      <c r="F30" s="147">
        <v>115505184.46797484</v>
      </c>
      <c r="G30" s="147">
        <v>130477724.27008544</v>
      </c>
      <c r="H30" s="147">
        <v>143047149.15062779</v>
      </c>
    </row>
    <row r="31" spans="1:8" x14ac:dyDescent="0.25">
      <c r="A31" s="24" t="s">
        <v>81</v>
      </c>
      <c r="B31" s="106" t="s">
        <v>70</v>
      </c>
      <c r="C31" s="147">
        <v>0</v>
      </c>
      <c r="D31" s="147">
        <v>0</v>
      </c>
      <c r="E31" s="147">
        <v>0</v>
      </c>
      <c r="F31" s="147">
        <v>0</v>
      </c>
      <c r="G31" s="147">
        <v>0</v>
      </c>
      <c r="H31" s="147">
        <v>0</v>
      </c>
    </row>
    <row r="32" spans="1:8" x14ac:dyDescent="0.25">
      <c r="A32" s="24" t="s">
        <v>81</v>
      </c>
      <c r="B32" s="106" t="s">
        <v>64</v>
      </c>
      <c r="C32" s="147">
        <v>80075262.549677789</v>
      </c>
      <c r="D32" s="147">
        <v>82064379.889614999</v>
      </c>
      <c r="E32" s="147">
        <v>77163909.039659426</v>
      </c>
      <c r="F32" s="147">
        <v>84986225.041043937</v>
      </c>
      <c r="G32" s="147">
        <v>91326130.065896019</v>
      </c>
      <c r="H32" s="147">
        <v>94248087.585609049</v>
      </c>
    </row>
    <row r="33" spans="1:8" x14ac:dyDescent="0.25">
      <c r="A33" s="24" t="s">
        <v>81</v>
      </c>
      <c r="B33" s="106" t="s">
        <v>65</v>
      </c>
      <c r="C33" s="147">
        <v>442349.38999694627</v>
      </c>
      <c r="D33" s="147">
        <v>467246.4299986136</v>
      </c>
      <c r="E33" s="147">
        <v>330469.46999787894</v>
      </c>
      <c r="F33" s="147">
        <v>403193.21999744786</v>
      </c>
      <c r="G33" s="147">
        <v>264020.60999918322</v>
      </c>
      <c r="H33" s="147">
        <v>31938.639999747353</v>
      </c>
    </row>
    <row r="34" spans="1:8" x14ac:dyDescent="0.25">
      <c r="A34" s="24" t="s">
        <v>81</v>
      </c>
      <c r="B34" s="106" t="s">
        <v>66</v>
      </c>
      <c r="C34" s="147">
        <v>108087852.0695799</v>
      </c>
      <c r="D34" s="147">
        <v>121528109.55951852</v>
      </c>
      <c r="E34" s="147">
        <v>109746339.0795874</v>
      </c>
      <c r="F34" s="147">
        <v>120507292.26952256</v>
      </c>
      <c r="G34" s="147">
        <v>127276228.88941859</v>
      </c>
      <c r="H34" s="147">
        <v>126572977.74439628</v>
      </c>
    </row>
    <row r="35" spans="1:8" x14ac:dyDescent="0.25">
      <c r="A35" s="8" t="s">
        <v>82</v>
      </c>
      <c r="B35" s="8" t="s">
        <v>0</v>
      </c>
      <c r="C35" s="9">
        <v>108894477.52955036</v>
      </c>
      <c r="D35" s="9">
        <v>118582838.57952669</v>
      </c>
      <c r="E35" s="9">
        <v>107998823.6495855</v>
      </c>
      <c r="F35" s="9">
        <v>105121900.517905</v>
      </c>
      <c r="G35" s="9">
        <v>103199205.78452437</v>
      </c>
      <c r="H35" s="9">
        <v>103579475.94420128</v>
      </c>
    </row>
    <row r="36" spans="1:8" x14ac:dyDescent="0.25">
      <c r="A36" s="24" t="s">
        <v>82</v>
      </c>
      <c r="B36" s="106" t="s">
        <v>67</v>
      </c>
      <c r="C36" s="147">
        <v>0</v>
      </c>
      <c r="D36" s="147">
        <v>15889.289999928787</v>
      </c>
      <c r="E36" s="147">
        <v>11258.769999948798</v>
      </c>
      <c r="F36" s="147">
        <v>0</v>
      </c>
      <c r="G36" s="147">
        <v>0</v>
      </c>
      <c r="H36" s="147">
        <v>547.11999999452382</v>
      </c>
    </row>
    <row r="37" spans="1:8" x14ac:dyDescent="0.25">
      <c r="A37" s="24" t="s">
        <v>82</v>
      </c>
      <c r="B37" s="106" t="s">
        <v>68</v>
      </c>
      <c r="C37" s="147">
        <v>60819477.879757799</v>
      </c>
      <c r="D37" s="147">
        <v>68891751.229735062</v>
      </c>
      <c r="E37" s="147">
        <v>65290964.889758848</v>
      </c>
      <c r="F37" s="147">
        <v>65294399.03050217</v>
      </c>
      <c r="G37" s="147">
        <v>65122579.745872818</v>
      </c>
      <c r="H37" s="147">
        <v>66815779.503608495</v>
      </c>
    </row>
    <row r="38" spans="1:8" x14ac:dyDescent="0.25">
      <c r="A38" s="24" t="s">
        <v>82</v>
      </c>
      <c r="B38" s="106" t="s">
        <v>60</v>
      </c>
      <c r="C38" s="147">
        <v>3642222.0299844798</v>
      </c>
      <c r="D38" s="147">
        <v>3879623.7699827594</v>
      </c>
      <c r="E38" s="147">
        <v>3488289.7699859967</v>
      </c>
      <c r="F38" s="147">
        <v>3805424.0606707642</v>
      </c>
      <c r="G38" s="147">
        <v>4260511.5584545005</v>
      </c>
      <c r="H38" s="147">
        <v>4283431.9467764599</v>
      </c>
    </row>
    <row r="39" spans="1:8" x14ac:dyDescent="0.25">
      <c r="A39" s="24" t="s">
        <v>82</v>
      </c>
      <c r="B39" s="106" t="s">
        <v>61</v>
      </c>
      <c r="C39" s="147">
        <v>14108449.589940829</v>
      </c>
      <c r="D39" s="147">
        <v>15383589.66993512</v>
      </c>
      <c r="E39" s="147">
        <v>12024219.48995447</v>
      </c>
      <c r="F39" s="147">
        <v>11297176.625633556</v>
      </c>
      <c r="G39" s="147">
        <v>9706208.0496398266</v>
      </c>
      <c r="H39" s="147">
        <v>9087607.903407868</v>
      </c>
    </row>
    <row r="40" spans="1:8" x14ac:dyDescent="0.25">
      <c r="A40" s="24" t="s">
        <v>82</v>
      </c>
      <c r="B40" s="106" t="s">
        <v>62</v>
      </c>
      <c r="C40" s="147">
        <v>19533462.049911711</v>
      </c>
      <c r="D40" s="147">
        <v>18929356.649912763</v>
      </c>
      <c r="E40" s="147">
        <v>16920296.959927004</v>
      </c>
      <c r="F40" s="147">
        <v>13896003.568843799</v>
      </c>
      <c r="G40" s="147">
        <v>12880908.244066084</v>
      </c>
      <c r="H40" s="147">
        <v>13405622.124018496</v>
      </c>
    </row>
    <row r="41" spans="1:8" x14ac:dyDescent="0.25">
      <c r="A41" s="24" t="s">
        <v>82</v>
      </c>
      <c r="B41" s="106" t="s">
        <v>69</v>
      </c>
      <c r="C41" s="147">
        <v>116836.1299993407</v>
      </c>
      <c r="D41" s="147">
        <v>153905.97999928932</v>
      </c>
      <c r="E41" s="147">
        <v>226983.76999879512</v>
      </c>
      <c r="F41" s="147">
        <v>449995.09823714249</v>
      </c>
      <c r="G41" s="147">
        <v>586418.19135401677</v>
      </c>
      <c r="H41" s="147">
        <v>559980.41168831952</v>
      </c>
    </row>
    <row r="42" spans="1:8" x14ac:dyDescent="0.25">
      <c r="A42" s="24" t="s">
        <v>82</v>
      </c>
      <c r="B42" s="106" t="s">
        <v>63</v>
      </c>
      <c r="C42" s="147">
        <v>8091611.1199704288</v>
      </c>
      <c r="D42" s="147">
        <v>8420522.5399739705</v>
      </c>
      <c r="E42" s="147">
        <v>7591941.6899749506</v>
      </c>
      <c r="F42" s="147">
        <v>7603220.041816134</v>
      </c>
      <c r="G42" s="147">
        <v>8439347.1479411181</v>
      </c>
      <c r="H42" s="147">
        <v>8159581.7319337372</v>
      </c>
    </row>
    <row r="43" spans="1:8" x14ac:dyDescent="0.25">
      <c r="A43" s="24" t="s">
        <v>82</v>
      </c>
      <c r="B43" s="106" t="s">
        <v>70</v>
      </c>
      <c r="C43" s="147">
        <v>578.51999999779218</v>
      </c>
      <c r="D43" s="147">
        <v>3171.6499999890571</v>
      </c>
      <c r="E43" s="147">
        <v>1555.8099999909316</v>
      </c>
      <c r="F43" s="147">
        <v>15187.109999989412</v>
      </c>
      <c r="G43" s="147">
        <v>14934.529999994413</v>
      </c>
      <c r="H43" s="147">
        <v>13189.689999992805</v>
      </c>
    </row>
    <row r="44" spans="1:8" x14ac:dyDescent="0.25">
      <c r="A44" s="24" t="s">
        <v>82</v>
      </c>
      <c r="B44" s="106" t="s">
        <v>64</v>
      </c>
      <c r="C44" s="147">
        <v>395711.60999797727</v>
      </c>
      <c r="D44" s="147">
        <v>397980.68999863096</v>
      </c>
      <c r="E44" s="147">
        <v>371735.40999832074</v>
      </c>
      <c r="F44" s="147">
        <v>430112.23221910151</v>
      </c>
      <c r="G44" s="147">
        <v>460734.38722007343</v>
      </c>
      <c r="H44" s="147">
        <v>446610.90027588926</v>
      </c>
    </row>
    <row r="45" spans="1:8" x14ac:dyDescent="0.25">
      <c r="A45" s="24" t="s">
        <v>82</v>
      </c>
      <c r="B45" s="106" t="s">
        <v>65</v>
      </c>
      <c r="C45" s="147">
        <v>1638876.8199882123</v>
      </c>
      <c r="D45" s="147">
        <v>1866339.2899941015</v>
      </c>
      <c r="E45" s="147">
        <v>1485504.2299901196</v>
      </c>
      <c r="F45" s="147">
        <v>1668106.1199888401</v>
      </c>
      <c r="G45" s="147">
        <v>1067509.939996691</v>
      </c>
      <c r="H45" s="147">
        <v>224174.7349982156</v>
      </c>
    </row>
    <row r="46" spans="1:8" x14ac:dyDescent="0.25">
      <c r="A46" s="24" t="s">
        <v>82</v>
      </c>
      <c r="B46" s="106" t="s">
        <v>66</v>
      </c>
      <c r="C46" s="147">
        <v>547251.77999752201</v>
      </c>
      <c r="D46" s="147">
        <v>640707.81999707757</v>
      </c>
      <c r="E46" s="147">
        <v>586072.85999755596</v>
      </c>
      <c r="F46" s="147">
        <v>662276.6299969086</v>
      </c>
      <c r="G46" s="147">
        <v>660053.98999655445</v>
      </c>
      <c r="H46" s="147">
        <v>582949.87749695603</v>
      </c>
    </row>
    <row r="47" spans="1:8" x14ac:dyDescent="0.25">
      <c r="A47" s="8" t="s">
        <v>83</v>
      </c>
      <c r="B47" s="8" t="s">
        <v>0</v>
      </c>
      <c r="C47" s="9">
        <v>1372083946.2744262</v>
      </c>
      <c r="D47" s="9">
        <v>1574939579.8507173</v>
      </c>
      <c r="E47" s="9">
        <v>1503223331.2435217</v>
      </c>
      <c r="F47" s="9">
        <v>1732221385.674618</v>
      </c>
      <c r="G47" s="9">
        <v>1816821158.4652128</v>
      </c>
      <c r="H47" s="9">
        <v>1857614753.1657655</v>
      </c>
    </row>
    <row r="48" spans="1:8" x14ac:dyDescent="0.25">
      <c r="A48" s="24" t="s">
        <v>83</v>
      </c>
      <c r="B48" s="106" t="s">
        <v>67</v>
      </c>
      <c r="C48" s="147">
        <v>16249.729999946139</v>
      </c>
      <c r="D48" s="147">
        <v>0</v>
      </c>
      <c r="E48" s="147">
        <v>38.25</v>
      </c>
      <c r="F48" s="147">
        <v>5897.409999955561</v>
      </c>
      <c r="G48" s="147">
        <v>0</v>
      </c>
      <c r="H48" s="147">
        <v>432243.01499797177</v>
      </c>
    </row>
    <row r="49" spans="1:8" x14ac:dyDescent="0.25">
      <c r="A49" s="24" t="s">
        <v>83</v>
      </c>
      <c r="B49" s="106" t="s">
        <v>68</v>
      </c>
      <c r="C49" s="147">
        <v>868245175.44687247</v>
      </c>
      <c r="D49" s="147">
        <v>929412619.84404933</v>
      </c>
      <c r="E49" s="147">
        <v>927905288.3764112</v>
      </c>
      <c r="F49" s="147">
        <v>1055820351.5392438</v>
      </c>
      <c r="G49" s="147">
        <v>1108645833.5031168</v>
      </c>
      <c r="H49" s="147">
        <v>1136159622.5950999</v>
      </c>
    </row>
    <row r="50" spans="1:8" x14ac:dyDescent="0.25">
      <c r="A50" s="24" t="s">
        <v>83</v>
      </c>
      <c r="B50" s="106" t="s">
        <v>60</v>
      </c>
      <c r="C50" s="147">
        <v>384167.79999763553</v>
      </c>
      <c r="D50" s="147">
        <v>239620.36999898576</v>
      </c>
      <c r="E50" s="147">
        <v>166116.60999920871</v>
      </c>
      <c r="F50" s="147">
        <v>65671.847844007818</v>
      </c>
      <c r="G50" s="147">
        <v>218035.09094187777</v>
      </c>
      <c r="H50" s="147">
        <v>116200.70199291456</v>
      </c>
    </row>
    <row r="51" spans="1:8" x14ac:dyDescent="0.25">
      <c r="A51" s="24" t="s">
        <v>83</v>
      </c>
      <c r="B51" s="106" t="s">
        <v>61</v>
      </c>
      <c r="C51" s="147">
        <v>373266138.00839871</v>
      </c>
      <c r="D51" s="147">
        <v>500679359.48749155</v>
      </c>
      <c r="E51" s="147">
        <v>439093262.74830514</v>
      </c>
      <c r="F51" s="147">
        <v>521810954.06836313</v>
      </c>
      <c r="G51" s="147">
        <v>551171390.12280893</v>
      </c>
      <c r="H51" s="147">
        <v>564336739.7959199</v>
      </c>
    </row>
    <row r="52" spans="1:8" x14ac:dyDescent="0.25">
      <c r="A52" s="24" t="s">
        <v>83</v>
      </c>
      <c r="B52" s="106" t="s">
        <v>62</v>
      </c>
      <c r="C52" s="147">
        <v>115628024.95946598</v>
      </c>
      <c r="D52" s="147">
        <v>126418656.1693857</v>
      </c>
      <c r="E52" s="147">
        <v>118224809.6894716</v>
      </c>
      <c r="F52" s="147">
        <v>121214785.68447655</v>
      </c>
      <c r="G52" s="147">
        <v>124066598.96099719</v>
      </c>
      <c r="H52" s="147">
        <v>135906929.59058329</v>
      </c>
    </row>
    <row r="53" spans="1:8" x14ac:dyDescent="0.25">
      <c r="A53" s="24" t="s">
        <v>83</v>
      </c>
      <c r="B53" s="106" t="s">
        <v>69</v>
      </c>
      <c r="C53" s="147">
        <v>1006992.0399948036</v>
      </c>
      <c r="D53" s="147">
        <v>1267045.1999944844</v>
      </c>
      <c r="E53" s="147">
        <v>1973429.7299893964</v>
      </c>
      <c r="F53" s="147">
        <v>3737048.3938339506</v>
      </c>
      <c r="G53" s="147">
        <v>4468585.5314836046</v>
      </c>
      <c r="H53" s="147">
        <v>3868874.2404729663</v>
      </c>
    </row>
    <row r="54" spans="1:8" x14ac:dyDescent="0.25">
      <c r="A54" s="24" t="s">
        <v>83</v>
      </c>
      <c r="B54" s="106" t="s">
        <v>63</v>
      </c>
      <c r="C54" s="147">
        <v>226610.57999922195</v>
      </c>
      <c r="D54" s="147">
        <v>223509.14999913788</v>
      </c>
      <c r="E54" s="147">
        <v>270337.91999919718</v>
      </c>
      <c r="F54" s="147">
        <v>168797.71187998267</v>
      </c>
      <c r="G54" s="147">
        <v>256126.89031416088</v>
      </c>
      <c r="H54" s="147">
        <v>216963.96169297985</v>
      </c>
    </row>
    <row r="55" spans="1:8" x14ac:dyDescent="0.25">
      <c r="A55" s="24" t="s">
        <v>83</v>
      </c>
      <c r="B55" s="106" t="s">
        <v>70</v>
      </c>
      <c r="C55" s="147">
        <v>2831415.189988445</v>
      </c>
      <c r="D55" s="147">
        <v>3076098.1199871274</v>
      </c>
      <c r="E55" s="147">
        <v>2850879.6299876366</v>
      </c>
      <c r="F55" s="147">
        <v>12408494.719985031</v>
      </c>
      <c r="G55" s="147">
        <v>12692412.002841327</v>
      </c>
      <c r="H55" s="147">
        <v>12423050.302484276</v>
      </c>
    </row>
    <row r="56" spans="1:8" x14ac:dyDescent="0.25">
      <c r="A56" s="24" t="s">
        <v>83</v>
      </c>
      <c r="B56" s="106" t="s">
        <v>64</v>
      </c>
      <c r="C56" s="147">
        <v>0</v>
      </c>
      <c r="D56" s="147">
        <v>0</v>
      </c>
      <c r="E56" s="147">
        <v>68.159999999916181</v>
      </c>
      <c r="F56" s="147">
        <v>2041.3199999995995</v>
      </c>
      <c r="G56" s="147">
        <v>13725.763785714287</v>
      </c>
      <c r="H56" s="147">
        <v>231.19666666666672</v>
      </c>
    </row>
    <row r="57" spans="1:8" x14ac:dyDescent="0.25">
      <c r="A57" s="24" t="s">
        <v>83</v>
      </c>
      <c r="B57" s="106" t="s">
        <v>65</v>
      </c>
      <c r="C57" s="147">
        <v>10479172.519921515</v>
      </c>
      <c r="D57" s="147">
        <v>13622671.50995986</v>
      </c>
      <c r="E57" s="147">
        <v>12739100.12991133</v>
      </c>
      <c r="F57" s="147">
        <v>16987342.979886163</v>
      </c>
      <c r="G57" s="147">
        <v>15288153.474239085</v>
      </c>
      <c r="H57" s="147">
        <v>4154021.7749671154</v>
      </c>
    </row>
    <row r="58" spans="1:8" x14ac:dyDescent="0.25">
      <c r="A58" s="24" t="s">
        <v>83</v>
      </c>
      <c r="B58" s="106" t="s">
        <v>66</v>
      </c>
      <c r="C58" s="147">
        <v>0</v>
      </c>
      <c r="D58" s="147">
        <v>0</v>
      </c>
      <c r="E58" s="147">
        <v>0</v>
      </c>
      <c r="F58" s="147">
        <v>0</v>
      </c>
      <c r="G58" s="147">
        <v>297.11999999731785</v>
      </c>
      <c r="H58" s="147">
        <v>-124.00999999907798</v>
      </c>
    </row>
    <row r="59" spans="1:8" x14ac:dyDescent="0.25">
      <c r="A59" s="8" t="s">
        <v>84</v>
      </c>
      <c r="B59" s="8" t="s">
        <v>0</v>
      </c>
      <c r="C59" s="9">
        <v>1364251182.4890959</v>
      </c>
      <c r="D59" s="9">
        <v>1545429196.7882869</v>
      </c>
      <c r="E59" s="9">
        <v>1550462405.673135</v>
      </c>
      <c r="F59" s="9">
        <v>1839560756.8714757</v>
      </c>
      <c r="G59" s="9">
        <v>1951452043.2831652</v>
      </c>
      <c r="H59" s="9">
        <v>2021520928.8872657</v>
      </c>
    </row>
    <row r="60" spans="1:8" x14ac:dyDescent="0.25">
      <c r="A60" s="24" t="s">
        <v>84</v>
      </c>
      <c r="B60" s="106" t="s">
        <v>67</v>
      </c>
      <c r="C60" s="147">
        <v>391853.53999815666</v>
      </c>
      <c r="D60" s="147">
        <v>302648.25999879878</v>
      </c>
      <c r="E60" s="147">
        <v>161328.42999934361</v>
      </c>
      <c r="F60" s="147">
        <v>94889.905565520079</v>
      </c>
      <c r="G60" s="147">
        <v>265050.9996782564</v>
      </c>
      <c r="H60" s="147">
        <v>1184343.4186710855</v>
      </c>
    </row>
    <row r="61" spans="1:8" x14ac:dyDescent="0.25">
      <c r="A61" s="24" t="s">
        <v>84</v>
      </c>
      <c r="B61" s="106" t="s">
        <v>68</v>
      </c>
      <c r="C61" s="147">
        <v>1301214171.3694596</v>
      </c>
      <c r="D61" s="147">
        <v>1460395510.6187284</v>
      </c>
      <c r="E61" s="147">
        <v>1475512020.6136203</v>
      </c>
      <c r="F61" s="147">
        <v>1717702161.1203351</v>
      </c>
      <c r="G61" s="147">
        <v>1816959808.9103813</v>
      </c>
      <c r="H61" s="147">
        <v>1870267404.8161929</v>
      </c>
    </row>
    <row r="62" spans="1:8" x14ac:dyDescent="0.25">
      <c r="A62" s="24" t="s">
        <v>84</v>
      </c>
      <c r="B62" s="106" t="s">
        <v>60</v>
      </c>
      <c r="C62" s="147">
        <v>1178.0799999989683</v>
      </c>
      <c r="D62" s="147">
        <v>2121.8099999886358</v>
      </c>
      <c r="E62" s="147">
        <v>2281.039999986519</v>
      </c>
      <c r="F62" s="147">
        <v>1679.1485093175841</v>
      </c>
      <c r="G62" s="147">
        <v>123755.37999999916</v>
      </c>
      <c r="H62" s="147">
        <v>4325.6199999995824</v>
      </c>
    </row>
    <row r="63" spans="1:8" x14ac:dyDescent="0.25">
      <c r="A63" s="24" t="s">
        <v>84</v>
      </c>
      <c r="B63" s="106" t="s">
        <v>61</v>
      </c>
      <c r="C63" s="147">
        <v>54768253.379708141</v>
      </c>
      <c r="D63" s="147">
        <v>76829007.219585791</v>
      </c>
      <c r="E63" s="147">
        <v>67468571.919664234</v>
      </c>
      <c r="F63" s="147">
        <v>81280411.596837372</v>
      </c>
      <c r="G63" s="147">
        <v>90951931.928541183</v>
      </c>
      <c r="H63" s="147">
        <v>106962278.31790549</v>
      </c>
    </row>
    <row r="64" spans="1:8" x14ac:dyDescent="0.25">
      <c r="A64" s="24" t="s">
        <v>84</v>
      </c>
      <c r="B64" s="106" t="s">
        <v>62</v>
      </c>
      <c r="C64" s="147">
        <v>187121.93999903277</v>
      </c>
      <c r="D64" s="147">
        <v>250866.73999863205</v>
      </c>
      <c r="E64" s="147">
        <v>175910.78999904325</v>
      </c>
      <c r="F64" s="147">
        <v>233076.06919236877</v>
      </c>
      <c r="G64" s="147">
        <v>285569.23104587221</v>
      </c>
      <c r="H64" s="147">
        <v>329440.94823526125</v>
      </c>
    </row>
    <row r="65" spans="1:8" x14ac:dyDescent="0.25">
      <c r="A65" s="24" t="s">
        <v>84</v>
      </c>
      <c r="B65" s="106" t="s">
        <v>69</v>
      </c>
      <c r="C65" s="147">
        <v>42348.189999789458</v>
      </c>
      <c r="D65" s="147">
        <v>31964.339999874541</v>
      </c>
      <c r="E65" s="147">
        <v>55254.059999728051</v>
      </c>
      <c r="F65" s="147">
        <v>1253432.9216354671</v>
      </c>
      <c r="G65" s="147">
        <v>1418731.056385465</v>
      </c>
      <c r="H65" s="147">
        <v>409299.52720725199</v>
      </c>
    </row>
    <row r="66" spans="1:8" x14ac:dyDescent="0.25">
      <c r="A66" s="24" t="s">
        <v>84</v>
      </c>
      <c r="B66" s="106" t="s">
        <v>70</v>
      </c>
      <c r="C66" s="147">
        <v>7623921.3199699521</v>
      </c>
      <c r="D66" s="147">
        <v>7597739.1099689268</v>
      </c>
      <c r="E66" s="147">
        <v>7066169.2399686147</v>
      </c>
      <c r="F66" s="147">
        <v>38958825.839962073</v>
      </c>
      <c r="G66" s="147">
        <v>41422808.384953931</v>
      </c>
      <c r="H66" s="147">
        <v>42362077.179955006</v>
      </c>
    </row>
    <row r="67" spans="1:8" x14ac:dyDescent="0.25">
      <c r="A67" s="24" t="s">
        <v>84</v>
      </c>
      <c r="B67" s="106" t="s">
        <v>64</v>
      </c>
      <c r="C67" s="147">
        <v>0</v>
      </c>
      <c r="D67" s="147">
        <v>0</v>
      </c>
      <c r="E67" s="147">
        <v>0</v>
      </c>
      <c r="F67" s="147">
        <v>0</v>
      </c>
      <c r="G67" s="147">
        <v>633.33333333333348</v>
      </c>
      <c r="H67" s="147">
        <v>0</v>
      </c>
    </row>
    <row r="68" spans="1:8" x14ac:dyDescent="0.25">
      <c r="A68" s="24" t="s">
        <v>84</v>
      </c>
      <c r="B68" s="106" t="s">
        <v>65</v>
      </c>
      <c r="C68" s="147">
        <v>22334.669999827303</v>
      </c>
      <c r="D68" s="147">
        <v>19338.689999949536</v>
      </c>
      <c r="E68" s="147">
        <v>20869.579999859881</v>
      </c>
      <c r="F68" s="147">
        <v>36280.269999756129</v>
      </c>
      <c r="G68" s="147">
        <v>23754.059999917958</v>
      </c>
      <c r="H68" s="147">
        <v>1322.549999987483</v>
      </c>
    </row>
    <row r="69" spans="1:8" x14ac:dyDescent="0.25">
      <c r="A69" s="24" t="s">
        <v>84</v>
      </c>
      <c r="B69" s="106" t="s">
        <v>66</v>
      </c>
      <c r="C69" s="147">
        <v>0</v>
      </c>
      <c r="D69" s="147">
        <v>0</v>
      </c>
      <c r="E69" s="147">
        <v>0</v>
      </c>
      <c r="F69" s="147">
        <v>0</v>
      </c>
      <c r="G69" s="147">
        <v>0</v>
      </c>
      <c r="H69" s="147">
        <v>436.50999999977648</v>
      </c>
    </row>
    <row r="70" spans="1:8" x14ac:dyDescent="0.25">
      <c r="A70" s="8" t="s">
        <v>85</v>
      </c>
      <c r="B70" s="8" t="s">
        <v>0</v>
      </c>
      <c r="C70" s="9">
        <v>1122125300.4950736</v>
      </c>
      <c r="D70" s="9">
        <v>1192118694.764744</v>
      </c>
      <c r="E70" s="9">
        <v>1215253887.3245499</v>
      </c>
      <c r="F70" s="9">
        <v>1556561356.8561981</v>
      </c>
      <c r="G70" s="9">
        <v>1660520325.4005125</v>
      </c>
      <c r="H70" s="9">
        <v>1775684380.8203948</v>
      </c>
    </row>
    <row r="71" spans="1:8" x14ac:dyDescent="0.25">
      <c r="A71" s="24" t="s">
        <v>85</v>
      </c>
      <c r="B71" s="106" t="s">
        <v>67</v>
      </c>
      <c r="C71" s="147">
        <v>1048278512.225409</v>
      </c>
      <c r="D71" s="147">
        <v>1096680451.5651369</v>
      </c>
      <c r="E71" s="147">
        <v>1103657802.17507</v>
      </c>
      <c r="F71" s="147">
        <v>1349012601.5711112</v>
      </c>
      <c r="G71" s="147">
        <v>1418360783.1537936</v>
      </c>
      <c r="H71" s="147">
        <v>1501313631.7263238</v>
      </c>
    </row>
    <row r="72" spans="1:8" x14ac:dyDescent="0.25">
      <c r="A72" s="24" t="s">
        <v>85</v>
      </c>
      <c r="B72" s="106" t="s">
        <v>68</v>
      </c>
      <c r="C72" s="147">
        <v>65564216.269696683</v>
      </c>
      <c r="D72" s="147">
        <v>87591373.369599357</v>
      </c>
      <c r="E72" s="147">
        <v>104521612.199535</v>
      </c>
      <c r="F72" s="147">
        <v>160514716.5635289</v>
      </c>
      <c r="G72" s="147">
        <v>193496734.97246763</v>
      </c>
      <c r="H72" s="147">
        <v>224417163.52406195</v>
      </c>
    </row>
    <row r="73" spans="1:8" x14ac:dyDescent="0.25">
      <c r="A73" s="24" t="s">
        <v>85</v>
      </c>
      <c r="B73" s="106" t="s">
        <v>60</v>
      </c>
      <c r="C73" s="147">
        <v>0</v>
      </c>
      <c r="D73" s="147">
        <v>742.48999999463547</v>
      </c>
      <c r="E73" s="147">
        <v>0</v>
      </c>
      <c r="F73" s="147">
        <v>2262.8000000000002</v>
      </c>
      <c r="G73" s="147">
        <v>591617.10000000114</v>
      </c>
      <c r="H73" s="147">
        <v>-256.19000000000938</v>
      </c>
    </row>
    <row r="74" spans="1:8" x14ac:dyDescent="0.25">
      <c r="A74" s="24" t="s">
        <v>85</v>
      </c>
      <c r="B74" s="106" t="s">
        <v>61</v>
      </c>
      <c r="C74" s="147">
        <v>556149.92999713484</v>
      </c>
      <c r="D74" s="147">
        <v>436845.69999778655</v>
      </c>
      <c r="E74" s="147">
        <v>428582.37999773805</v>
      </c>
      <c r="F74" s="147">
        <v>623664.8045219708</v>
      </c>
      <c r="G74" s="147">
        <v>533347.84487594594</v>
      </c>
      <c r="H74" s="147">
        <v>649808.46760804637</v>
      </c>
    </row>
    <row r="75" spans="1:8" x14ac:dyDescent="0.25">
      <c r="A75" s="24" t="s">
        <v>85</v>
      </c>
      <c r="B75" s="106" t="s">
        <v>62</v>
      </c>
      <c r="C75" s="147">
        <v>0</v>
      </c>
      <c r="D75" s="147">
        <v>0</v>
      </c>
      <c r="E75" s="147">
        <v>0</v>
      </c>
      <c r="F75" s="147">
        <v>0</v>
      </c>
      <c r="G75" s="147">
        <v>0</v>
      </c>
      <c r="H75" s="147">
        <v>390.08312785145887</v>
      </c>
    </row>
    <row r="76" spans="1:8" x14ac:dyDescent="0.25">
      <c r="A76" s="24" t="s">
        <v>85</v>
      </c>
      <c r="B76" s="106" t="s">
        <v>69</v>
      </c>
      <c r="C76" s="147">
        <v>0</v>
      </c>
      <c r="D76" s="147">
        <v>0</v>
      </c>
      <c r="E76" s="147">
        <v>5360.6399999860441</v>
      </c>
      <c r="F76" s="147">
        <v>347386.29868899321</v>
      </c>
      <c r="G76" s="147">
        <v>219828.29900016636</v>
      </c>
      <c r="H76" s="147">
        <v>49861.114999999932</v>
      </c>
    </row>
    <row r="77" spans="1:8" x14ac:dyDescent="0.25">
      <c r="A77" s="24" t="s">
        <v>85</v>
      </c>
      <c r="B77" s="106" t="s">
        <v>63</v>
      </c>
      <c r="C77" s="147">
        <v>0</v>
      </c>
      <c r="D77" s="147">
        <v>0</v>
      </c>
      <c r="E77" s="147">
        <v>0</v>
      </c>
      <c r="F77" s="147">
        <v>0</v>
      </c>
      <c r="G77" s="147">
        <v>0</v>
      </c>
      <c r="H77" s="147">
        <v>0</v>
      </c>
    </row>
    <row r="78" spans="1:8" x14ac:dyDescent="0.25">
      <c r="A78" s="24" t="s">
        <v>85</v>
      </c>
      <c r="B78" s="106" t="s">
        <v>70</v>
      </c>
      <c r="C78" s="147">
        <v>7726422.0699711423</v>
      </c>
      <c r="D78" s="147">
        <v>7409281.6399724483</v>
      </c>
      <c r="E78" s="147">
        <v>6640529.9299726682</v>
      </c>
      <c r="F78" s="147">
        <v>46060724.819960237</v>
      </c>
      <c r="G78" s="147">
        <v>47318014.029946178</v>
      </c>
      <c r="H78" s="147">
        <v>49253782.094944246</v>
      </c>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2015 DMAS Data Book &amp;A&amp;R&amp;9Page &amp;P</oddFooter>
  </headerFooter>
  <rowBreaks count="1" manualBreakCount="1">
    <brk id="5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H65"/>
  <sheetViews>
    <sheetView zoomScaleNormal="100" zoomScaleSheetLayoutView="90" workbookViewId="0">
      <selection activeCell="B59" sqref="B59"/>
    </sheetView>
  </sheetViews>
  <sheetFormatPr defaultRowHeight="15" x14ac:dyDescent="0.25"/>
  <cols>
    <col min="1" max="1" width="11.7109375" customWidth="1"/>
    <col min="2" max="2" width="38.7109375" customWidth="1"/>
    <col min="3" max="3" width="18.7109375" hidden="1" customWidth="1"/>
    <col min="4" max="7" width="18.7109375" customWidth="1"/>
    <col min="8" max="8" width="18.7109375" style="56" customWidth="1"/>
  </cols>
  <sheetData>
    <row r="1" spans="1:8" ht="33" customHeight="1" x14ac:dyDescent="0.25">
      <c r="A1" s="189" t="s">
        <v>121</v>
      </c>
      <c r="B1" s="190"/>
      <c r="C1" s="105" t="s">
        <v>87</v>
      </c>
      <c r="D1" s="105" t="s">
        <v>88</v>
      </c>
      <c r="E1" s="105" t="s">
        <v>89</v>
      </c>
      <c r="F1" s="105" t="s">
        <v>90</v>
      </c>
      <c r="G1" s="105" t="s">
        <v>91</v>
      </c>
      <c r="H1" s="105" t="s">
        <v>621</v>
      </c>
    </row>
    <row r="2" spans="1:8" x14ac:dyDescent="0.25">
      <c r="A2" s="2" t="s">
        <v>86</v>
      </c>
      <c r="B2" s="2"/>
      <c r="C2" s="3">
        <v>5990790670.081769</v>
      </c>
      <c r="D2" s="3">
        <v>6615527185.3218651</v>
      </c>
      <c r="E2" s="3">
        <v>6362712708.2785177</v>
      </c>
      <c r="F2" s="3">
        <v>7415571407.8555861</v>
      </c>
      <c r="G2" s="3">
        <v>7861558035.7228899</v>
      </c>
      <c r="H2" s="3">
        <v>8201128428.7699699</v>
      </c>
    </row>
    <row r="3" spans="1:8" x14ac:dyDescent="0.25">
      <c r="A3" s="8" t="s">
        <v>79</v>
      </c>
      <c r="B3" s="8" t="s">
        <v>0</v>
      </c>
      <c r="C3" s="9">
        <v>312140095.70854604</v>
      </c>
      <c r="D3" s="9">
        <v>331052019.38841057</v>
      </c>
      <c r="E3" s="9">
        <v>285259809.53863782</v>
      </c>
      <c r="F3" s="9">
        <v>316632084.36189878</v>
      </c>
      <c r="G3" s="9">
        <v>336153144.72563648</v>
      </c>
      <c r="H3" s="9">
        <v>329642266.54341954</v>
      </c>
    </row>
    <row r="4" spans="1:8" x14ac:dyDescent="0.25">
      <c r="A4" s="24" t="s">
        <v>79</v>
      </c>
      <c r="B4" s="106" t="s">
        <v>71</v>
      </c>
      <c r="C4" s="147">
        <v>70832510.979607686</v>
      </c>
      <c r="D4" s="147">
        <v>71831765.679699987</v>
      </c>
      <c r="E4" s="147">
        <v>57381086.929795824</v>
      </c>
      <c r="F4" s="147">
        <v>64946475.660176359</v>
      </c>
      <c r="G4" s="147">
        <v>73027643.939525783</v>
      </c>
      <c r="H4" s="147">
        <v>75430477.614567056</v>
      </c>
    </row>
    <row r="5" spans="1:8" x14ac:dyDescent="0.25">
      <c r="A5" s="24" t="s">
        <v>79</v>
      </c>
      <c r="B5" s="106" t="s">
        <v>72</v>
      </c>
      <c r="C5" s="147">
        <v>73902253.819647118</v>
      </c>
      <c r="D5" s="147">
        <v>75543270.23951751</v>
      </c>
      <c r="E5" s="147">
        <v>67939808.979590803</v>
      </c>
      <c r="F5" s="147">
        <v>72936423.81965223</v>
      </c>
      <c r="G5" s="147">
        <v>79647101.394357428</v>
      </c>
      <c r="H5" s="147">
        <v>77156499.538132802</v>
      </c>
    </row>
    <row r="6" spans="1:8" x14ac:dyDescent="0.25">
      <c r="A6" s="24" t="s">
        <v>79</v>
      </c>
      <c r="B6" s="106" t="s">
        <v>73</v>
      </c>
      <c r="C6" s="147">
        <v>76122887.539642692</v>
      </c>
      <c r="D6" s="147">
        <v>85688506.339581102</v>
      </c>
      <c r="E6" s="147">
        <v>74027442.119638115</v>
      </c>
      <c r="F6" s="147">
        <v>88365149.253528476</v>
      </c>
      <c r="G6" s="147">
        <v>87124159.593348891</v>
      </c>
      <c r="H6" s="147">
        <v>85682809.082598507</v>
      </c>
    </row>
    <row r="7" spans="1:8" x14ac:dyDescent="0.25">
      <c r="A7" s="24" t="s">
        <v>79</v>
      </c>
      <c r="B7" s="106" t="s">
        <v>74</v>
      </c>
      <c r="C7" s="147">
        <v>6951591.0899744323</v>
      </c>
      <c r="D7" s="147">
        <v>8160751.5599420099</v>
      </c>
      <c r="E7" s="147">
        <v>6340931.239974251</v>
      </c>
      <c r="F7" s="147">
        <v>7500059.9299688404</v>
      </c>
      <c r="G7" s="147">
        <v>7648238.7699579122</v>
      </c>
      <c r="H7" s="147">
        <v>7888025.4299536608</v>
      </c>
    </row>
    <row r="8" spans="1:8" x14ac:dyDescent="0.25">
      <c r="A8" s="24" t="s">
        <v>79</v>
      </c>
      <c r="B8" s="106" t="s">
        <v>75</v>
      </c>
      <c r="C8" s="147">
        <v>19257485.919912454</v>
      </c>
      <c r="D8" s="147">
        <v>21238763.479900163</v>
      </c>
      <c r="E8" s="147">
        <v>18036042.179927681</v>
      </c>
      <c r="F8" s="147">
        <v>18908095.939899828</v>
      </c>
      <c r="G8" s="147">
        <v>21031908.346555114</v>
      </c>
      <c r="H8" s="147">
        <v>20981509.000959665</v>
      </c>
    </row>
    <row r="9" spans="1:8" x14ac:dyDescent="0.25">
      <c r="A9" s="24" t="s">
        <v>79</v>
      </c>
      <c r="B9" s="106" t="s">
        <v>76</v>
      </c>
      <c r="C9" s="147">
        <v>29962384.939894155</v>
      </c>
      <c r="D9" s="147">
        <v>31908988.909877196</v>
      </c>
      <c r="E9" s="147">
        <v>26488731.389894556</v>
      </c>
      <c r="F9" s="147">
        <v>26011825.362196062</v>
      </c>
      <c r="G9" s="147">
        <v>32664168.246784057</v>
      </c>
      <c r="H9" s="147">
        <v>27695901.027372923</v>
      </c>
    </row>
    <row r="10" spans="1:8" x14ac:dyDescent="0.25">
      <c r="A10" s="24" t="s">
        <v>79</v>
      </c>
      <c r="B10" s="106" t="s">
        <v>77</v>
      </c>
      <c r="C10" s="147">
        <v>18856749.869915202</v>
      </c>
      <c r="D10" s="147">
        <v>19481231.119917601</v>
      </c>
      <c r="E10" s="147">
        <v>19469978.359917954</v>
      </c>
      <c r="F10" s="147">
        <v>22661115.776550703</v>
      </c>
      <c r="G10" s="147">
        <v>21772082.416776974</v>
      </c>
      <c r="H10" s="147">
        <v>22424282.78487625</v>
      </c>
    </row>
    <row r="11" spans="1:8" x14ac:dyDescent="0.25">
      <c r="A11" s="24" t="s">
        <v>79</v>
      </c>
      <c r="B11" s="106" t="s">
        <v>78</v>
      </c>
      <c r="C11" s="147">
        <v>16254231.549906587</v>
      </c>
      <c r="D11" s="147">
        <v>17198742.059916005</v>
      </c>
      <c r="E11" s="147">
        <v>15575788.339923212</v>
      </c>
      <c r="F11" s="147">
        <v>15302938.619923316</v>
      </c>
      <c r="G11" s="147">
        <v>13237842.018266356</v>
      </c>
      <c r="H11" s="147">
        <v>12382762.06494499</v>
      </c>
    </row>
    <row r="12" spans="1:8" x14ac:dyDescent="0.25">
      <c r="A12" s="8" t="s">
        <v>80</v>
      </c>
      <c r="B12" s="8" t="s">
        <v>0</v>
      </c>
      <c r="C12" s="9">
        <v>414278725.79840034</v>
      </c>
      <c r="D12" s="9">
        <v>475880465.76312381</v>
      </c>
      <c r="E12" s="9">
        <v>429254397.73832226</v>
      </c>
      <c r="F12" s="9">
        <v>471097712.88376248</v>
      </c>
      <c r="G12" s="9">
        <v>493851242.34714842</v>
      </c>
      <c r="H12" s="9">
        <v>499302664.97004282</v>
      </c>
    </row>
    <row r="13" spans="1:8" x14ac:dyDescent="0.25">
      <c r="A13" s="24" t="s">
        <v>80</v>
      </c>
      <c r="B13" s="106" t="s">
        <v>71</v>
      </c>
      <c r="C13" s="147">
        <v>94373912.689536154</v>
      </c>
      <c r="D13" s="147">
        <v>106666350.40958533</v>
      </c>
      <c r="E13" s="147">
        <v>94536745.729476765</v>
      </c>
      <c r="F13" s="147">
        <v>104006195.88582368</v>
      </c>
      <c r="G13" s="147">
        <v>106745154.07542329</v>
      </c>
      <c r="H13" s="147">
        <v>111125597.69416101</v>
      </c>
    </row>
    <row r="14" spans="1:8" x14ac:dyDescent="0.25">
      <c r="A14" s="24" t="s">
        <v>80</v>
      </c>
      <c r="B14" s="106" t="s">
        <v>72</v>
      </c>
      <c r="C14" s="147">
        <v>86647942.189675495</v>
      </c>
      <c r="D14" s="147">
        <v>100136738.35457964</v>
      </c>
      <c r="E14" s="147">
        <v>91304553.189656898</v>
      </c>
      <c r="F14" s="147">
        <v>97829771.593805686</v>
      </c>
      <c r="G14" s="147">
        <v>100582129.52044813</v>
      </c>
      <c r="H14" s="147">
        <v>101316092.99257822</v>
      </c>
    </row>
    <row r="15" spans="1:8" x14ac:dyDescent="0.25">
      <c r="A15" s="24" t="s">
        <v>80</v>
      </c>
      <c r="B15" s="106" t="s">
        <v>73</v>
      </c>
      <c r="C15" s="147">
        <v>109136844.47946493</v>
      </c>
      <c r="D15" s="147">
        <v>130222971.25952944</v>
      </c>
      <c r="E15" s="147">
        <v>115108516.47954436</v>
      </c>
      <c r="F15" s="147">
        <v>126453775.2147924</v>
      </c>
      <c r="G15" s="147">
        <v>137338177.9173764</v>
      </c>
      <c r="H15" s="147">
        <v>136694430.43733272</v>
      </c>
    </row>
    <row r="16" spans="1:8" x14ac:dyDescent="0.25">
      <c r="A16" s="24" t="s">
        <v>80</v>
      </c>
      <c r="B16" s="106" t="s">
        <v>74</v>
      </c>
      <c r="C16" s="147">
        <v>9126891.6799647212</v>
      </c>
      <c r="D16" s="147">
        <v>10355500.439959498</v>
      </c>
      <c r="E16" s="147">
        <v>11276531.799955731</v>
      </c>
      <c r="F16" s="147">
        <v>11326545.929946164</v>
      </c>
      <c r="G16" s="147">
        <v>11624186.509935331</v>
      </c>
      <c r="H16" s="147">
        <v>11078400.25826481</v>
      </c>
    </row>
    <row r="17" spans="1:8" x14ac:dyDescent="0.25">
      <c r="A17" s="24" t="s">
        <v>80</v>
      </c>
      <c r="B17" s="106" t="s">
        <v>75</v>
      </c>
      <c r="C17" s="147">
        <v>25580749.979915321</v>
      </c>
      <c r="D17" s="147">
        <v>29139674.129875124</v>
      </c>
      <c r="E17" s="147">
        <v>26443053.319888845</v>
      </c>
      <c r="F17" s="147">
        <v>28879432.508158442</v>
      </c>
      <c r="G17" s="147">
        <v>30461871.345458303</v>
      </c>
      <c r="H17" s="147">
        <v>32014330.733758792</v>
      </c>
    </row>
    <row r="18" spans="1:8" x14ac:dyDescent="0.25">
      <c r="A18" s="24" t="s">
        <v>80</v>
      </c>
      <c r="B18" s="106" t="s">
        <v>76</v>
      </c>
      <c r="C18" s="147">
        <v>40177888.929920971</v>
      </c>
      <c r="D18" s="147">
        <v>43726872.589797936</v>
      </c>
      <c r="E18" s="147">
        <v>38827628.559821635</v>
      </c>
      <c r="F18" s="147">
        <v>43494973.792412944</v>
      </c>
      <c r="G18" s="147">
        <v>45634891.159034684</v>
      </c>
      <c r="H18" s="147">
        <v>45417748.879235528</v>
      </c>
    </row>
    <row r="19" spans="1:8" x14ac:dyDescent="0.25">
      <c r="A19" s="24" t="s">
        <v>80</v>
      </c>
      <c r="B19" s="106" t="s">
        <v>77</v>
      </c>
      <c r="C19" s="147">
        <v>22460944.339933097</v>
      </c>
      <c r="D19" s="147">
        <v>26599957.47988411</v>
      </c>
      <c r="E19" s="147">
        <v>24521042.499901015</v>
      </c>
      <c r="F19" s="147">
        <v>28167160.701428454</v>
      </c>
      <c r="G19" s="147">
        <v>29846203.688431032</v>
      </c>
      <c r="H19" s="147">
        <v>30273265.486559097</v>
      </c>
    </row>
    <row r="20" spans="1:8" x14ac:dyDescent="0.25">
      <c r="A20" s="24" t="s">
        <v>80</v>
      </c>
      <c r="B20" s="106" t="s">
        <v>78</v>
      </c>
      <c r="C20" s="147">
        <v>26773551.509882677</v>
      </c>
      <c r="D20" s="147">
        <v>29032401.099870156</v>
      </c>
      <c r="E20" s="147">
        <v>27236326.159881957</v>
      </c>
      <c r="F20" s="147">
        <v>30939857.256930165</v>
      </c>
      <c r="G20" s="147">
        <v>31618628.13050434</v>
      </c>
      <c r="H20" s="147">
        <v>31382798.488526996</v>
      </c>
    </row>
    <row r="21" spans="1:8" x14ac:dyDescent="0.25">
      <c r="A21" s="8" t="s">
        <v>81</v>
      </c>
      <c r="B21" s="8" t="s">
        <v>0</v>
      </c>
      <c r="C21" s="9">
        <v>1297016941.7751329</v>
      </c>
      <c r="D21" s="9">
        <v>1377524390.1805837</v>
      </c>
      <c r="E21" s="9">
        <v>1271260053.1156344</v>
      </c>
      <c r="F21" s="9">
        <v>1394376210.6894112</v>
      </c>
      <c r="G21" s="9">
        <v>1499560915.7509661</v>
      </c>
      <c r="H21" s="9">
        <v>1613783958.4426196</v>
      </c>
    </row>
    <row r="22" spans="1:8" x14ac:dyDescent="0.25">
      <c r="A22" s="24" t="s">
        <v>81</v>
      </c>
      <c r="B22" s="106" t="s">
        <v>71</v>
      </c>
      <c r="C22" s="147">
        <v>339215120.33887273</v>
      </c>
      <c r="D22" s="147">
        <v>340815614.58882004</v>
      </c>
      <c r="E22" s="147">
        <v>305153930.99890357</v>
      </c>
      <c r="F22" s="147">
        <v>327769093.12740904</v>
      </c>
      <c r="G22" s="147">
        <v>354582497.0217011</v>
      </c>
      <c r="H22" s="147">
        <v>384106485.27587456</v>
      </c>
    </row>
    <row r="23" spans="1:8" x14ac:dyDescent="0.25">
      <c r="A23" s="24" t="s">
        <v>81</v>
      </c>
      <c r="B23" s="106" t="s">
        <v>72</v>
      </c>
      <c r="C23" s="147">
        <v>290077690.21903515</v>
      </c>
      <c r="D23" s="147">
        <v>306937331.98392946</v>
      </c>
      <c r="E23" s="147">
        <v>278226723.22909057</v>
      </c>
      <c r="F23" s="147">
        <v>307193655.49370474</v>
      </c>
      <c r="G23" s="147">
        <v>331514787.62252331</v>
      </c>
      <c r="H23" s="147">
        <v>344730149.29014987</v>
      </c>
    </row>
    <row r="24" spans="1:8" x14ac:dyDescent="0.25">
      <c r="A24" s="24" t="s">
        <v>81</v>
      </c>
      <c r="B24" s="106" t="s">
        <v>73</v>
      </c>
      <c r="C24" s="147">
        <v>227416520.56916288</v>
      </c>
      <c r="D24" s="147">
        <v>257539210.60906255</v>
      </c>
      <c r="E24" s="147">
        <v>249864615.87918943</v>
      </c>
      <c r="F24" s="147">
        <v>281742160.74112791</v>
      </c>
      <c r="G24" s="147">
        <v>304434196.78484726</v>
      </c>
      <c r="H24" s="147">
        <v>338513305.18111318</v>
      </c>
    </row>
    <row r="25" spans="1:8" x14ac:dyDescent="0.25">
      <c r="A25" s="24" t="s">
        <v>81</v>
      </c>
      <c r="B25" s="106" t="s">
        <v>74</v>
      </c>
      <c r="C25" s="147">
        <v>30658118.679871209</v>
      </c>
      <c r="D25" s="147">
        <v>34901932.589858405</v>
      </c>
      <c r="E25" s="147">
        <v>30956800.349890955</v>
      </c>
      <c r="F25" s="147">
        <v>33928931.50196176</v>
      </c>
      <c r="G25" s="147">
        <v>36361408.539708845</v>
      </c>
      <c r="H25" s="147">
        <v>38724495.304092862</v>
      </c>
    </row>
    <row r="26" spans="1:8" x14ac:dyDescent="0.25">
      <c r="A26" s="24" t="s">
        <v>81</v>
      </c>
      <c r="B26" s="106" t="s">
        <v>75</v>
      </c>
      <c r="C26" s="147">
        <v>92911979.304627553</v>
      </c>
      <c r="D26" s="147">
        <v>96357522.759604558</v>
      </c>
      <c r="E26" s="147">
        <v>86216710.009654269</v>
      </c>
      <c r="F26" s="147">
        <v>95219633.075770169</v>
      </c>
      <c r="G26" s="147">
        <v>100811812.24217382</v>
      </c>
      <c r="H26" s="147">
        <v>109822702.32516249</v>
      </c>
    </row>
    <row r="27" spans="1:8" x14ac:dyDescent="0.25">
      <c r="A27" s="24" t="s">
        <v>81</v>
      </c>
      <c r="B27" s="106" t="s">
        <v>76</v>
      </c>
      <c r="C27" s="147">
        <v>143405802.40949121</v>
      </c>
      <c r="D27" s="147">
        <v>156359856.72931921</v>
      </c>
      <c r="E27" s="147">
        <v>143604950.83949083</v>
      </c>
      <c r="F27" s="147">
        <v>155386415.76021203</v>
      </c>
      <c r="G27" s="147">
        <v>163078402.38307309</v>
      </c>
      <c r="H27" s="147">
        <v>174587367.75784084</v>
      </c>
    </row>
    <row r="28" spans="1:8" x14ac:dyDescent="0.25">
      <c r="A28" s="24" t="s">
        <v>81</v>
      </c>
      <c r="B28" s="106" t="s">
        <v>77</v>
      </c>
      <c r="C28" s="147">
        <v>70774288.609717473</v>
      </c>
      <c r="D28" s="147">
        <v>76174597.679668143</v>
      </c>
      <c r="E28" s="147">
        <v>69886703.399718896</v>
      </c>
      <c r="F28" s="147">
        <v>77790738.309081346</v>
      </c>
      <c r="G28" s="147">
        <v>84036250.979819357</v>
      </c>
      <c r="H28" s="147">
        <v>95629406.629321799</v>
      </c>
    </row>
    <row r="29" spans="1:8" x14ac:dyDescent="0.25">
      <c r="A29" s="24" t="s">
        <v>81</v>
      </c>
      <c r="B29" s="106" t="s">
        <v>78</v>
      </c>
      <c r="C29" s="147">
        <v>102557421.64457482</v>
      </c>
      <c r="D29" s="147">
        <v>108438323.23954915</v>
      </c>
      <c r="E29" s="147">
        <v>107349618.40956578</v>
      </c>
      <c r="F29" s="147">
        <v>115345582.67944571</v>
      </c>
      <c r="G29" s="147">
        <v>124741560.17191479</v>
      </c>
      <c r="H29" s="147">
        <v>127670046.6766191</v>
      </c>
    </row>
    <row r="30" spans="1:8" x14ac:dyDescent="0.25">
      <c r="A30" s="8" t="s">
        <v>82</v>
      </c>
      <c r="B30" s="8" t="s">
        <v>0</v>
      </c>
      <c r="C30" s="9">
        <v>108894477.52955036</v>
      </c>
      <c r="D30" s="9">
        <v>118582838.57952669</v>
      </c>
      <c r="E30" s="9">
        <v>107998823.6495855</v>
      </c>
      <c r="F30" s="9">
        <v>105121900.517905</v>
      </c>
      <c r="G30" s="9">
        <v>103199205.78452437</v>
      </c>
      <c r="H30" s="9">
        <v>103579475.94420128</v>
      </c>
    </row>
    <row r="31" spans="1:8" x14ac:dyDescent="0.25">
      <c r="A31" s="24" t="s">
        <v>82</v>
      </c>
      <c r="B31" s="106" t="s">
        <v>71</v>
      </c>
      <c r="C31" s="147">
        <v>25082625.18490668</v>
      </c>
      <c r="D31" s="147">
        <v>27272640.739893194</v>
      </c>
      <c r="E31" s="147">
        <v>24960526.80991485</v>
      </c>
      <c r="F31" s="147">
        <v>25350197.297282081</v>
      </c>
      <c r="G31" s="147">
        <v>25344886.276622273</v>
      </c>
      <c r="H31" s="147">
        <v>23877256.795726441</v>
      </c>
    </row>
    <row r="32" spans="1:8" x14ac:dyDescent="0.25">
      <c r="A32" s="24" t="s">
        <v>82</v>
      </c>
      <c r="B32" s="106" t="s">
        <v>72</v>
      </c>
      <c r="C32" s="147">
        <v>25531929.289902579</v>
      </c>
      <c r="D32" s="147">
        <v>27567948.639901858</v>
      </c>
      <c r="E32" s="147">
        <v>26154647.109903775</v>
      </c>
      <c r="F32" s="147">
        <v>24666760.951668736</v>
      </c>
      <c r="G32" s="147">
        <v>23864939.995264497</v>
      </c>
      <c r="H32" s="147">
        <v>24590983.151417259</v>
      </c>
    </row>
    <row r="33" spans="1:8" x14ac:dyDescent="0.25">
      <c r="A33" s="24" t="s">
        <v>82</v>
      </c>
      <c r="B33" s="106" t="s">
        <v>73</v>
      </c>
      <c r="C33" s="147">
        <v>18585068.669913437</v>
      </c>
      <c r="D33" s="147">
        <v>21702080.289904095</v>
      </c>
      <c r="E33" s="147">
        <v>20176183.239916321</v>
      </c>
      <c r="F33" s="147">
        <v>19729039.686079003</v>
      </c>
      <c r="G33" s="147">
        <v>19368616.862314649</v>
      </c>
      <c r="H33" s="147">
        <v>21382789.973675463</v>
      </c>
    </row>
    <row r="34" spans="1:8" x14ac:dyDescent="0.25">
      <c r="A34" s="24" t="s">
        <v>82</v>
      </c>
      <c r="B34" s="106" t="s">
        <v>74</v>
      </c>
      <c r="C34" s="147">
        <v>2156044.9199913405</v>
      </c>
      <c r="D34" s="147">
        <v>3110843.7199877203</v>
      </c>
      <c r="E34" s="147">
        <v>2619903.6099901861</v>
      </c>
      <c r="F34" s="147">
        <v>2261880.7547184606</v>
      </c>
      <c r="G34" s="147">
        <v>1684155.3584893136</v>
      </c>
      <c r="H34" s="147">
        <v>1775390.6125605158</v>
      </c>
    </row>
    <row r="35" spans="1:8" x14ac:dyDescent="0.25">
      <c r="A35" s="24" t="s">
        <v>82</v>
      </c>
      <c r="B35" s="106" t="s">
        <v>75</v>
      </c>
      <c r="C35" s="147">
        <v>8336206.4799592495</v>
      </c>
      <c r="D35" s="147">
        <v>8744246.6899633929</v>
      </c>
      <c r="E35" s="147">
        <v>7428471.6599682812</v>
      </c>
      <c r="F35" s="147">
        <v>7945330.3346531549</v>
      </c>
      <c r="G35" s="147">
        <v>7549983.1199341565</v>
      </c>
      <c r="H35" s="147">
        <v>6774867.3488794342</v>
      </c>
    </row>
    <row r="36" spans="1:8" x14ac:dyDescent="0.25">
      <c r="A36" s="24" t="s">
        <v>82</v>
      </c>
      <c r="B36" s="106" t="s">
        <v>76</v>
      </c>
      <c r="C36" s="147">
        <v>12404584.239949061</v>
      </c>
      <c r="D36" s="147">
        <v>12801249.259948472</v>
      </c>
      <c r="E36" s="147">
        <v>11025698.41995761</v>
      </c>
      <c r="F36" s="147">
        <v>11201345.312002124</v>
      </c>
      <c r="G36" s="147">
        <v>10848011.555725953</v>
      </c>
      <c r="H36" s="147">
        <v>10485610.062518721</v>
      </c>
    </row>
    <row r="37" spans="1:8" x14ac:dyDescent="0.25">
      <c r="A37" s="24" t="s">
        <v>82</v>
      </c>
      <c r="B37" s="106" t="s">
        <v>77</v>
      </c>
      <c r="C37" s="147">
        <v>6945165.864966549</v>
      </c>
      <c r="D37" s="147">
        <v>7161493.8399713878</v>
      </c>
      <c r="E37" s="147">
        <v>5925592.6499754768</v>
      </c>
      <c r="F37" s="147">
        <v>5630851.7256182171</v>
      </c>
      <c r="G37" s="147">
        <v>6780182.5540263141</v>
      </c>
      <c r="H37" s="147">
        <v>6961270.8157688687</v>
      </c>
    </row>
    <row r="38" spans="1:8" x14ac:dyDescent="0.25">
      <c r="A38" s="24" t="s">
        <v>82</v>
      </c>
      <c r="B38" s="106" t="s">
        <v>78</v>
      </c>
      <c r="C38" s="147">
        <v>9852852.8799606021</v>
      </c>
      <c r="D38" s="147">
        <v>10222335.39995864</v>
      </c>
      <c r="E38" s="147">
        <v>9707800.1499588024</v>
      </c>
      <c r="F38" s="147">
        <v>8336494.4558885004</v>
      </c>
      <c r="G38" s="147">
        <v>7758430.0621631444</v>
      </c>
      <c r="H38" s="147">
        <v>7731307.1836581314</v>
      </c>
    </row>
    <row r="39" spans="1:8" x14ac:dyDescent="0.25">
      <c r="A39" s="8" t="s">
        <v>83</v>
      </c>
      <c r="B39" s="8" t="s">
        <v>0</v>
      </c>
      <c r="C39" s="9">
        <v>1372083946.2744262</v>
      </c>
      <c r="D39" s="9">
        <v>1574939579.8507173</v>
      </c>
      <c r="E39" s="9">
        <v>1503223331.2435217</v>
      </c>
      <c r="F39" s="9">
        <v>1732221385.674618</v>
      </c>
      <c r="G39" s="9">
        <v>1816821158.4652128</v>
      </c>
      <c r="H39" s="9">
        <v>1857614753.1657655</v>
      </c>
    </row>
    <row r="40" spans="1:8" x14ac:dyDescent="0.25">
      <c r="A40" s="24" t="s">
        <v>83</v>
      </c>
      <c r="B40" s="106" t="s">
        <v>71</v>
      </c>
      <c r="C40" s="147">
        <v>309099363.77885473</v>
      </c>
      <c r="D40" s="147">
        <v>364232078.00813758</v>
      </c>
      <c r="E40" s="147">
        <v>349814627.98852551</v>
      </c>
      <c r="F40" s="147">
        <v>412137354.78916943</v>
      </c>
      <c r="G40" s="147">
        <v>429874436.21548498</v>
      </c>
      <c r="H40" s="147">
        <v>440917211.01398319</v>
      </c>
    </row>
    <row r="41" spans="1:8" x14ac:dyDescent="0.25">
      <c r="A41" s="24" t="s">
        <v>83</v>
      </c>
      <c r="B41" s="106" t="s">
        <v>72</v>
      </c>
      <c r="C41" s="147">
        <v>316461553.52889341</v>
      </c>
      <c r="D41" s="147">
        <v>371308270.15856874</v>
      </c>
      <c r="E41" s="147">
        <v>353763563.4187634</v>
      </c>
      <c r="F41" s="147">
        <v>413726809.73668683</v>
      </c>
      <c r="G41" s="147">
        <v>438266616.67347217</v>
      </c>
      <c r="H41" s="147">
        <v>444488164.11977553</v>
      </c>
    </row>
    <row r="42" spans="1:8" x14ac:dyDescent="0.25">
      <c r="A42" s="24" t="s">
        <v>83</v>
      </c>
      <c r="B42" s="106" t="s">
        <v>73</v>
      </c>
      <c r="C42" s="147">
        <v>247820300.62400392</v>
      </c>
      <c r="D42" s="147">
        <v>283083371.87643629</v>
      </c>
      <c r="E42" s="147">
        <v>273816580.39882398</v>
      </c>
      <c r="F42" s="147">
        <v>305331587.61605042</v>
      </c>
      <c r="G42" s="147">
        <v>317780734.92419446</v>
      </c>
      <c r="H42" s="147">
        <v>339625881.16582495</v>
      </c>
    </row>
    <row r="43" spans="1:8" x14ac:dyDescent="0.25">
      <c r="A43" s="24" t="s">
        <v>83</v>
      </c>
      <c r="B43" s="106" t="s">
        <v>74</v>
      </c>
      <c r="C43" s="147">
        <v>26046395.999886341</v>
      </c>
      <c r="D43" s="147">
        <v>31156337.679872513</v>
      </c>
      <c r="E43" s="147">
        <v>29534643.239888471</v>
      </c>
      <c r="F43" s="147">
        <v>33304681.973654687</v>
      </c>
      <c r="G43" s="147">
        <v>35445449.282813899</v>
      </c>
      <c r="H43" s="147">
        <v>36232510.232181199</v>
      </c>
    </row>
    <row r="44" spans="1:8" x14ac:dyDescent="0.25">
      <c r="A44" s="24" t="s">
        <v>83</v>
      </c>
      <c r="B44" s="106" t="s">
        <v>75</v>
      </c>
      <c r="C44" s="147">
        <v>101619905.59452882</v>
      </c>
      <c r="D44" s="147">
        <v>118515240.0594258</v>
      </c>
      <c r="E44" s="147">
        <v>111797983.62955251</v>
      </c>
      <c r="F44" s="147">
        <v>134224953.11132991</v>
      </c>
      <c r="G44" s="147">
        <v>146296405.35426065</v>
      </c>
      <c r="H44" s="147">
        <v>144281935.23789629</v>
      </c>
    </row>
    <row r="45" spans="1:8" x14ac:dyDescent="0.25">
      <c r="A45" s="24" t="s">
        <v>83</v>
      </c>
      <c r="B45" s="106" t="s">
        <v>76</v>
      </c>
      <c r="C45" s="147">
        <v>169306343.27934176</v>
      </c>
      <c r="D45" s="147">
        <v>188270869.57934725</v>
      </c>
      <c r="E45" s="147">
        <v>174376250.8193734</v>
      </c>
      <c r="F45" s="147">
        <v>195441058.3383106</v>
      </c>
      <c r="G45" s="147">
        <v>201679893.98430437</v>
      </c>
      <c r="H45" s="147">
        <v>202002378.32926393</v>
      </c>
    </row>
    <row r="46" spans="1:8" x14ac:dyDescent="0.25">
      <c r="A46" s="24" t="s">
        <v>83</v>
      </c>
      <c r="B46" s="106" t="s">
        <v>77</v>
      </c>
      <c r="C46" s="147">
        <v>77625687.449632391</v>
      </c>
      <c r="D46" s="147">
        <v>91335119.439562365</v>
      </c>
      <c r="E46" s="147">
        <v>85372803.479647577</v>
      </c>
      <c r="F46" s="147">
        <v>98075212.435855776</v>
      </c>
      <c r="G46" s="147">
        <v>103186259.86494702</v>
      </c>
      <c r="H46" s="147">
        <v>102916678.72187275</v>
      </c>
    </row>
    <row r="47" spans="1:8" x14ac:dyDescent="0.25">
      <c r="A47" s="24" t="s">
        <v>83</v>
      </c>
      <c r="B47" s="106" t="s">
        <v>78</v>
      </c>
      <c r="C47" s="147">
        <v>124104396.01948591</v>
      </c>
      <c r="D47" s="147">
        <v>127038293.04947791</v>
      </c>
      <c r="E47" s="147">
        <v>124746878.2694391</v>
      </c>
      <c r="F47" s="147">
        <v>139979727.67478773</v>
      </c>
      <c r="G47" s="147">
        <v>144291362.16172653</v>
      </c>
      <c r="H47" s="147">
        <v>147149994.34425277</v>
      </c>
    </row>
    <row r="48" spans="1:8" x14ac:dyDescent="0.25">
      <c r="A48" s="8" t="s">
        <v>84</v>
      </c>
      <c r="B48" s="8" t="s">
        <v>0</v>
      </c>
      <c r="C48" s="9">
        <v>1364251182.4890959</v>
      </c>
      <c r="D48" s="9">
        <v>1545429196.7882869</v>
      </c>
      <c r="E48" s="9">
        <v>1550462405.673135</v>
      </c>
      <c r="F48" s="9">
        <v>1839560756.8714757</v>
      </c>
      <c r="G48" s="9">
        <v>1951452043.2831652</v>
      </c>
      <c r="H48" s="9">
        <v>2021520928.8872657</v>
      </c>
    </row>
    <row r="49" spans="1:8" x14ac:dyDescent="0.25">
      <c r="A49" s="24" t="s">
        <v>84</v>
      </c>
      <c r="B49" s="106" t="s">
        <v>71</v>
      </c>
      <c r="C49" s="147">
        <v>317986009.50874025</v>
      </c>
      <c r="D49" s="147">
        <v>366008893.88333744</v>
      </c>
      <c r="E49" s="147">
        <v>371639540.27841711</v>
      </c>
      <c r="F49" s="147">
        <v>440371296.8490389</v>
      </c>
      <c r="G49" s="147">
        <v>449105780.21463376</v>
      </c>
      <c r="H49" s="147">
        <v>462247615.62733501</v>
      </c>
    </row>
    <row r="50" spans="1:8" x14ac:dyDescent="0.25">
      <c r="A50" s="24" t="s">
        <v>84</v>
      </c>
      <c r="B50" s="106" t="s">
        <v>72</v>
      </c>
      <c r="C50" s="147">
        <v>290312991.63360441</v>
      </c>
      <c r="D50" s="147">
        <v>335851127.95831174</v>
      </c>
      <c r="E50" s="147">
        <v>338862206.50846839</v>
      </c>
      <c r="F50" s="147">
        <v>401264859.06924486</v>
      </c>
      <c r="G50" s="147">
        <v>442528435.6655336</v>
      </c>
      <c r="H50" s="147">
        <v>469245327.98365486</v>
      </c>
    </row>
    <row r="51" spans="1:8" x14ac:dyDescent="0.25">
      <c r="A51" s="24" t="s">
        <v>84</v>
      </c>
      <c r="B51" s="106" t="s">
        <v>73</v>
      </c>
      <c r="C51" s="147">
        <v>201349120.46898153</v>
      </c>
      <c r="D51" s="147">
        <v>227120739.40900272</v>
      </c>
      <c r="E51" s="147">
        <v>226187034.62887353</v>
      </c>
      <c r="F51" s="147">
        <v>259306791.16692284</v>
      </c>
      <c r="G51" s="147">
        <v>275812003.54121286</v>
      </c>
      <c r="H51" s="147">
        <v>285926101.15459901</v>
      </c>
    </row>
    <row r="52" spans="1:8" x14ac:dyDescent="0.25">
      <c r="A52" s="24" t="s">
        <v>84</v>
      </c>
      <c r="B52" s="106" t="s">
        <v>74</v>
      </c>
      <c r="C52" s="147">
        <v>29799918.659876607</v>
      </c>
      <c r="D52" s="147">
        <v>36571027.919831991</v>
      </c>
      <c r="E52" s="147">
        <v>35431328.759843446</v>
      </c>
      <c r="F52" s="147">
        <v>42885639.574713938</v>
      </c>
      <c r="G52" s="147">
        <v>44827413.125154257</v>
      </c>
      <c r="H52" s="147">
        <v>47015868.538732797</v>
      </c>
    </row>
    <row r="53" spans="1:8" x14ac:dyDescent="0.25">
      <c r="A53" s="24" t="s">
        <v>84</v>
      </c>
      <c r="B53" s="106" t="s">
        <v>75</v>
      </c>
      <c r="C53" s="147">
        <v>106656343.95451002</v>
      </c>
      <c r="D53" s="147">
        <v>127491378.69946298</v>
      </c>
      <c r="E53" s="147">
        <v>126565892.80941936</v>
      </c>
      <c r="F53" s="147">
        <v>159755014.67868507</v>
      </c>
      <c r="G53" s="147">
        <v>174164096.38602516</v>
      </c>
      <c r="H53" s="147">
        <v>185226247.24731901</v>
      </c>
    </row>
    <row r="54" spans="1:8" x14ac:dyDescent="0.25">
      <c r="A54" s="24" t="s">
        <v>84</v>
      </c>
      <c r="B54" s="106" t="s">
        <v>76</v>
      </c>
      <c r="C54" s="147">
        <v>194830502.90930969</v>
      </c>
      <c r="D54" s="147">
        <v>211107625.16925263</v>
      </c>
      <c r="E54" s="147">
        <v>210412784.12923965</v>
      </c>
      <c r="F54" s="147">
        <v>250231108.19982913</v>
      </c>
      <c r="G54" s="147">
        <v>260917038.30518419</v>
      </c>
      <c r="H54" s="147">
        <v>259833630.82197031</v>
      </c>
    </row>
    <row r="55" spans="1:8" x14ac:dyDescent="0.25">
      <c r="A55" s="24" t="s">
        <v>84</v>
      </c>
      <c r="B55" s="106" t="s">
        <v>77</v>
      </c>
      <c r="C55" s="147">
        <v>77889465.039648145</v>
      </c>
      <c r="D55" s="147">
        <v>90866498.479620963</v>
      </c>
      <c r="E55" s="147">
        <v>90159701.479583874</v>
      </c>
      <c r="F55" s="147">
        <v>104621910.35984647</v>
      </c>
      <c r="G55" s="147">
        <v>112713874.61116424</v>
      </c>
      <c r="H55" s="147">
        <v>113628799.95981488</v>
      </c>
    </row>
    <row r="56" spans="1:8" x14ac:dyDescent="0.25">
      <c r="A56" s="24" t="s">
        <v>84</v>
      </c>
      <c r="B56" s="106" t="s">
        <v>78</v>
      </c>
      <c r="C56" s="147">
        <v>145426830.31439659</v>
      </c>
      <c r="D56" s="147">
        <v>150411905.26937962</v>
      </c>
      <c r="E56" s="147">
        <v>151203917.07931605</v>
      </c>
      <c r="F56" s="147">
        <v>181124136.97531003</v>
      </c>
      <c r="G56" s="147">
        <v>191383401.43526387</v>
      </c>
      <c r="H56" s="147">
        <v>198397337.55467775</v>
      </c>
    </row>
    <row r="57" spans="1:8" x14ac:dyDescent="0.25">
      <c r="A57" s="8" t="s">
        <v>85</v>
      </c>
      <c r="B57" s="8" t="s">
        <v>0</v>
      </c>
      <c r="C57" s="9">
        <v>1122125300.4950736</v>
      </c>
      <c r="D57" s="9">
        <v>1192118694.764744</v>
      </c>
      <c r="E57" s="9">
        <v>1215253887.3245499</v>
      </c>
      <c r="F57" s="9">
        <v>1556561356.8561981</v>
      </c>
      <c r="G57" s="9">
        <v>1660520325.4005125</v>
      </c>
      <c r="H57" s="9">
        <v>1775684380.8203948</v>
      </c>
    </row>
    <row r="58" spans="1:8" x14ac:dyDescent="0.25">
      <c r="A58" s="24" t="s">
        <v>85</v>
      </c>
      <c r="B58" s="106" t="s">
        <v>71</v>
      </c>
      <c r="C58" s="147">
        <v>229195409.5839808</v>
      </c>
      <c r="D58" s="147">
        <v>246583064.90887073</v>
      </c>
      <c r="E58" s="147">
        <v>247984338.65886369</v>
      </c>
      <c r="F58" s="147">
        <v>308348301.00512075</v>
      </c>
      <c r="G58" s="147">
        <v>322284792.02651405</v>
      </c>
      <c r="H58" s="147">
        <v>337306375.57312298</v>
      </c>
    </row>
    <row r="59" spans="1:8" x14ac:dyDescent="0.25">
      <c r="A59" s="24" t="s">
        <v>85</v>
      </c>
      <c r="B59" s="106" t="s">
        <v>72</v>
      </c>
      <c r="C59" s="147">
        <v>218026808.31403613</v>
      </c>
      <c r="D59" s="147">
        <v>230554986.80893913</v>
      </c>
      <c r="E59" s="147">
        <v>239560476.45895889</v>
      </c>
      <c r="F59" s="147">
        <v>292711465.43344116</v>
      </c>
      <c r="G59" s="147">
        <v>307753344.37401497</v>
      </c>
      <c r="H59" s="147">
        <v>326967932.92685127</v>
      </c>
    </row>
    <row r="60" spans="1:8" x14ac:dyDescent="0.25">
      <c r="A60" s="24" t="s">
        <v>85</v>
      </c>
      <c r="B60" s="106" t="s">
        <v>73</v>
      </c>
      <c r="C60" s="147">
        <v>209386900.05897033</v>
      </c>
      <c r="D60" s="147">
        <v>224521788.248959</v>
      </c>
      <c r="E60" s="147">
        <v>236502610.15888059</v>
      </c>
      <c r="F60" s="147">
        <v>335299717.10641247</v>
      </c>
      <c r="G60" s="147">
        <v>364922401.4228093</v>
      </c>
      <c r="H60" s="147">
        <v>404784203.04273605</v>
      </c>
    </row>
    <row r="61" spans="1:8" x14ac:dyDescent="0.25">
      <c r="A61" s="24" t="s">
        <v>85</v>
      </c>
      <c r="B61" s="106" t="s">
        <v>74</v>
      </c>
      <c r="C61" s="147">
        <v>30369603.169866551</v>
      </c>
      <c r="D61" s="147">
        <v>34367794.499832772</v>
      </c>
      <c r="E61" s="147">
        <v>33941718.929842122</v>
      </c>
      <c r="F61" s="147">
        <v>44534552.715712175</v>
      </c>
      <c r="G61" s="147">
        <v>48043139.929014437</v>
      </c>
      <c r="H61" s="147">
        <v>50591395.345950514</v>
      </c>
    </row>
    <row r="62" spans="1:8" x14ac:dyDescent="0.25">
      <c r="A62" s="24" t="s">
        <v>85</v>
      </c>
      <c r="B62" s="106" t="s">
        <v>75</v>
      </c>
      <c r="C62" s="147">
        <v>131228563.29948279</v>
      </c>
      <c r="D62" s="147">
        <v>138483467.52943835</v>
      </c>
      <c r="E62" s="147">
        <v>141570290.8594251</v>
      </c>
      <c r="F62" s="147">
        <v>177343433.27763781</v>
      </c>
      <c r="G62" s="147">
        <v>192826884.10404548</v>
      </c>
      <c r="H62" s="147">
        <v>204971248.38645339</v>
      </c>
    </row>
    <row r="63" spans="1:8" x14ac:dyDescent="0.25">
      <c r="A63" s="24" t="s">
        <v>85</v>
      </c>
      <c r="B63" s="106" t="s">
        <v>76</v>
      </c>
      <c r="C63" s="147">
        <v>145426597.8893984</v>
      </c>
      <c r="D63" s="147">
        <v>150939137.34937379</v>
      </c>
      <c r="E63" s="147">
        <v>150839071.00937295</v>
      </c>
      <c r="F63" s="147">
        <v>184483734.93925649</v>
      </c>
      <c r="G63" s="147">
        <v>195502671.86021596</v>
      </c>
      <c r="H63" s="147">
        <v>207052615.35355929</v>
      </c>
    </row>
    <row r="64" spans="1:8" x14ac:dyDescent="0.25">
      <c r="A64" s="24" t="s">
        <v>85</v>
      </c>
      <c r="B64" s="106" t="s">
        <v>77</v>
      </c>
      <c r="C64" s="147">
        <v>71364108.949688733</v>
      </c>
      <c r="D64" s="147">
        <v>75740302.099660397</v>
      </c>
      <c r="E64" s="147">
        <v>74427767.359636605</v>
      </c>
      <c r="F64" s="147">
        <v>93594744.844461858</v>
      </c>
      <c r="G64" s="147">
        <v>99277562.697979823</v>
      </c>
      <c r="H64" s="147">
        <v>105558106.41942737</v>
      </c>
    </row>
    <row r="65" spans="1:8" x14ac:dyDescent="0.25">
      <c r="A65" s="24" t="s">
        <v>85</v>
      </c>
      <c r="B65" s="106" t="s">
        <v>78</v>
      </c>
      <c r="C65" s="147">
        <v>87127309.229625106</v>
      </c>
      <c r="D65" s="147">
        <v>90928153.31961523</v>
      </c>
      <c r="E65" s="147">
        <v>90427613.889581636</v>
      </c>
      <c r="F65" s="147">
        <v>120245407.53762016</v>
      </c>
      <c r="G65" s="147">
        <v>129909528.9866678</v>
      </c>
      <c r="H65" s="147">
        <v>138452503.77306563</v>
      </c>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2015 DMAS Data Book &amp;A&amp;R&amp;9Page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G13"/>
  <sheetViews>
    <sheetView workbookViewId="0">
      <selection activeCell="B59" sqref="B59"/>
    </sheetView>
  </sheetViews>
  <sheetFormatPr defaultRowHeight="15" x14ac:dyDescent="0.25"/>
  <cols>
    <col min="1" max="1" width="28.7109375" customWidth="1"/>
    <col min="2" max="2" width="18.7109375" hidden="1" customWidth="1"/>
    <col min="3" max="6" width="18.7109375" customWidth="1"/>
    <col min="7" max="7" width="18.7109375" style="56" customWidth="1"/>
  </cols>
  <sheetData>
    <row r="1" spans="1:7" ht="33" customHeight="1" x14ac:dyDescent="0.25">
      <c r="A1" s="18" t="s">
        <v>99</v>
      </c>
      <c r="B1" s="105" t="s">
        <v>87</v>
      </c>
      <c r="C1" s="105" t="s">
        <v>88</v>
      </c>
      <c r="D1" s="105" t="s">
        <v>89</v>
      </c>
      <c r="E1" s="105" t="s">
        <v>90</v>
      </c>
      <c r="F1" s="105" t="s">
        <v>91</v>
      </c>
      <c r="G1" s="105" t="s">
        <v>621</v>
      </c>
    </row>
    <row r="2" spans="1:7" x14ac:dyDescent="0.25">
      <c r="A2" s="2" t="s">
        <v>86</v>
      </c>
      <c r="B2" s="3">
        <v>5990790670.081769</v>
      </c>
      <c r="C2" s="3">
        <v>6615527185.3218651</v>
      </c>
      <c r="D2" s="3">
        <v>6362712708.2785177</v>
      </c>
      <c r="E2" s="3">
        <v>7415571407.8555861</v>
      </c>
      <c r="F2" s="3">
        <v>7861558035.7228899</v>
      </c>
      <c r="G2" s="3">
        <v>8201128428.7699699</v>
      </c>
    </row>
    <row r="3" spans="1:7" x14ac:dyDescent="0.25">
      <c r="A3" s="147" t="s">
        <v>71</v>
      </c>
      <c r="B3" s="147">
        <v>1385784952.0640996</v>
      </c>
      <c r="C3" s="147">
        <v>1523410408.21788</v>
      </c>
      <c r="D3" s="147">
        <v>1451470797.3939531</v>
      </c>
      <c r="E3" s="147">
        <v>1682928914.6122298</v>
      </c>
      <c r="F3" s="147">
        <v>1760965189.7719092</v>
      </c>
      <c r="G3" s="147">
        <v>1835011019.5955076</v>
      </c>
    </row>
    <row r="4" spans="1:7" x14ac:dyDescent="0.25">
      <c r="A4" s="147" t="s">
        <v>72</v>
      </c>
      <c r="B4" s="147">
        <v>1300961168.9944515</v>
      </c>
      <c r="C4" s="147">
        <v>1447899674.143672</v>
      </c>
      <c r="D4" s="147">
        <v>1395811978.8945773</v>
      </c>
      <c r="E4" s="147">
        <v>1610329746.0977812</v>
      </c>
      <c r="F4" s="147">
        <v>1724157355.2472217</v>
      </c>
      <c r="G4" s="147">
        <v>1788495150.0000858</v>
      </c>
    </row>
    <row r="5" spans="1:7" x14ac:dyDescent="0.25">
      <c r="A5" s="147" t="s">
        <v>73</v>
      </c>
      <c r="B5" s="147">
        <v>1089817642.411119</v>
      </c>
      <c r="C5" s="147">
        <v>1229878668.0324347</v>
      </c>
      <c r="D5" s="147">
        <v>1195682982.9045751</v>
      </c>
      <c r="E5" s="147">
        <v>1416228220.7838099</v>
      </c>
      <c r="F5" s="147">
        <v>1506780291.0483546</v>
      </c>
      <c r="G5" s="147">
        <v>1612609520.0404315</v>
      </c>
    </row>
    <row r="6" spans="1:7" x14ac:dyDescent="0.25">
      <c r="A6" s="147" t="s">
        <v>74</v>
      </c>
      <c r="B6" s="147">
        <v>135108564.19943044</v>
      </c>
      <c r="C6" s="147">
        <v>158624188.40928501</v>
      </c>
      <c r="D6" s="147">
        <v>150101857.92938405</v>
      </c>
      <c r="E6" s="147">
        <v>175742292.38069105</v>
      </c>
      <c r="F6" s="147">
        <v>185633991.51510024</v>
      </c>
      <c r="G6" s="147">
        <v>193306085.72176775</v>
      </c>
    </row>
    <row r="7" spans="1:7" x14ac:dyDescent="0.25">
      <c r="A7" s="147" t="s">
        <v>75</v>
      </c>
      <c r="B7" s="147">
        <v>485591234.53295434</v>
      </c>
      <c r="C7" s="147">
        <v>539970293.3476336</v>
      </c>
      <c r="D7" s="147">
        <v>518058444.46790761</v>
      </c>
      <c r="E7" s="147">
        <v>622275892.92652047</v>
      </c>
      <c r="F7" s="147">
        <v>673142960.8983475</v>
      </c>
      <c r="G7" s="147">
        <v>704072840.28009355</v>
      </c>
    </row>
    <row r="8" spans="1:7" x14ac:dyDescent="0.25">
      <c r="A8" s="147" t="s">
        <v>76</v>
      </c>
      <c r="B8" s="147">
        <v>735514104.59721923</v>
      </c>
      <c r="C8" s="147">
        <v>795114599.58686686</v>
      </c>
      <c r="D8" s="147">
        <v>755575115.16712499</v>
      </c>
      <c r="E8" s="147">
        <v>866250461.70402992</v>
      </c>
      <c r="F8" s="147">
        <v>910325077.49552882</v>
      </c>
      <c r="G8" s="147">
        <v>927075252.23164034</v>
      </c>
    </row>
    <row r="9" spans="1:7" x14ac:dyDescent="0.25">
      <c r="A9" s="147" t="s">
        <v>77</v>
      </c>
      <c r="B9" s="147">
        <v>345916410.12351221</v>
      </c>
      <c r="C9" s="147">
        <v>387359200.13833135</v>
      </c>
      <c r="D9" s="147">
        <v>369763589.22841936</v>
      </c>
      <c r="E9" s="147">
        <v>430541734.15288889</v>
      </c>
      <c r="F9" s="147">
        <v>457612416.81327319</v>
      </c>
      <c r="G9" s="147">
        <v>477391810.81768352</v>
      </c>
    </row>
    <row r="10" spans="1:7" x14ac:dyDescent="0.25">
      <c r="A10" s="147" t="s">
        <v>78</v>
      </c>
      <c r="B10" s="147">
        <v>512096593.14787048</v>
      </c>
      <c r="C10" s="147">
        <v>533270153.43784112</v>
      </c>
      <c r="D10" s="147">
        <v>526247942.29769808</v>
      </c>
      <c r="E10" s="147">
        <v>611274145.19953394</v>
      </c>
      <c r="F10" s="147">
        <v>642940752.96625686</v>
      </c>
      <c r="G10" s="147">
        <v>663166750.08518612</v>
      </c>
    </row>
    <row r="11" spans="1:7" x14ac:dyDescent="0.25">
      <c r="A11" s="10"/>
      <c r="B11" s="10"/>
      <c r="C11" s="10"/>
      <c r="D11" s="10"/>
      <c r="E11" s="10"/>
      <c r="F11" s="10"/>
      <c r="G11" s="10"/>
    </row>
    <row r="12" spans="1:7" x14ac:dyDescent="0.25">
      <c r="A12" s="10"/>
      <c r="B12" s="10"/>
      <c r="C12" s="10"/>
      <c r="D12" s="10"/>
      <c r="E12" s="10"/>
      <c r="F12" s="10"/>
      <c r="G12" s="10"/>
    </row>
    <row r="13" spans="1:7" x14ac:dyDescent="0.25">
      <c r="A13" s="10"/>
      <c r="B13" s="10"/>
      <c r="C13" s="10"/>
      <c r="D13" s="10"/>
      <c r="E13" s="10"/>
      <c r="F13" s="10"/>
      <c r="G13" s="10"/>
    </row>
  </sheetData>
  <printOptions horizontalCentered="1"/>
  <pageMargins left="0.25" right="0.25" top="0.5" bottom="0.5" header="0.3" footer="0.3"/>
  <pageSetup scale="83" fitToHeight="0" orientation="portrait" r:id="rId1"/>
  <headerFooter differentFirst="1" scaleWithDoc="0">
    <oddFooter>&amp;L&amp;9 2015 DMAS Data Book &amp;A&amp;R&amp;9Page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H409"/>
  <sheetViews>
    <sheetView topLeftCell="A359" zoomScaleNormal="100" zoomScaleSheetLayoutView="80" workbookViewId="0">
      <selection activeCell="B59" sqref="B59"/>
    </sheetView>
  </sheetViews>
  <sheetFormatPr defaultRowHeight="15" x14ac:dyDescent="0.25"/>
  <cols>
    <col min="1" max="1" width="11.7109375" customWidth="1"/>
    <col min="2" max="2" width="38.7109375" customWidth="1"/>
    <col min="3" max="3" width="18.7109375" hidden="1" customWidth="1"/>
    <col min="4" max="7" width="18.7109375" customWidth="1"/>
    <col min="8" max="8" width="18.7109375" style="56" customWidth="1"/>
  </cols>
  <sheetData>
    <row r="1" spans="1:8" ht="33" customHeight="1" x14ac:dyDescent="0.25">
      <c r="A1" s="189" t="s">
        <v>122</v>
      </c>
      <c r="B1" s="190"/>
      <c r="C1" s="105" t="s">
        <v>87</v>
      </c>
      <c r="D1" s="105" t="s">
        <v>88</v>
      </c>
      <c r="E1" s="105" t="s">
        <v>89</v>
      </c>
      <c r="F1" s="105" t="s">
        <v>90</v>
      </c>
      <c r="G1" s="105" t="s">
        <v>91</v>
      </c>
      <c r="H1" s="105" t="s">
        <v>621</v>
      </c>
    </row>
    <row r="2" spans="1:8" x14ac:dyDescent="0.25">
      <c r="A2" s="2" t="s">
        <v>86</v>
      </c>
      <c r="B2" s="2"/>
      <c r="C2" s="3">
        <v>5990790670.081769</v>
      </c>
      <c r="D2" s="3">
        <v>6615527185.3218651</v>
      </c>
      <c r="E2" s="3">
        <v>6362712708.2785177</v>
      </c>
      <c r="F2" s="3">
        <v>7415571407.8555861</v>
      </c>
      <c r="G2" s="3">
        <v>7861558035.7228899</v>
      </c>
      <c r="H2" s="3">
        <v>8201128428.7699699</v>
      </c>
    </row>
    <row r="3" spans="1:8" x14ac:dyDescent="0.25">
      <c r="A3" s="8" t="s">
        <v>71</v>
      </c>
      <c r="B3" s="8" t="s">
        <v>0</v>
      </c>
      <c r="C3" s="9">
        <v>1385784952.0641084</v>
      </c>
      <c r="D3" s="9">
        <v>1523410408.2178619</v>
      </c>
      <c r="E3" s="9">
        <v>1451470797.39396</v>
      </c>
      <c r="F3" s="9">
        <v>1682928914.6122212</v>
      </c>
      <c r="G3" s="9">
        <v>1760965189.7719545</v>
      </c>
      <c r="H3" s="9">
        <v>1835011019.5955076</v>
      </c>
    </row>
    <row r="4" spans="1:8" x14ac:dyDescent="0.25">
      <c r="A4" s="24" t="s">
        <v>71</v>
      </c>
      <c r="B4" s="106" t="s">
        <v>3</v>
      </c>
      <c r="C4" s="147">
        <v>280366589.12879378</v>
      </c>
      <c r="D4" s="147">
        <v>345081092.73804593</v>
      </c>
      <c r="E4" s="147">
        <v>287255933.39847702</v>
      </c>
      <c r="F4" s="147">
        <v>338153571.40886778</v>
      </c>
      <c r="G4" s="147">
        <v>363417734.57809567</v>
      </c>
      <c r="H4" s="147">
        <v>393290038.1781047</v>
      </c>
    </row>
    <row r="5" spans="1:8" x14ac:dyDescent="0.25">
      <c r="A5" s="24" t="s">
        <v>71</v>
      </c>
      <c r="B5" s="106" t="s">
        <v>4</v>
      </c>
      <c r="C5" s="147">
        <v>151950821.90925744</v>
      </c>
      <c r="D5" s="147">
        <v>192874045.75876957</v>
      </c>
      <c r="E5" s="147">
        <v>177722473.98911893</v>
      </c>
      <c r="F5" s="147">
        <v>213937978.30910388</v>
      </c>
      <c r="G5" s="147">
        <v>245857108.33893123</v>
      </c>
      <c r="H5" s="147">
        <v>269109704.60858041</v>
      </c>
    </row>
    <row r="6" spans="1:8" x14ac:dyDescent="0.25">
      <c r="A6" s="24" t="s">
        <v>71</v>
      </c>
      <c r="B6" s="106" t="s">
        <v>5</v>
      </c>
      <c r="C6" s="147">
        <v>0</v>
      </c>
      <c r="D6" s="147">
        <v>0</v>
      </c>
      <c r="E6" s="147">
        <v>0</v>
      </c>
      <c r="F6" s="147">
        <v>0</v>
      </c>
      <c r="G6" s="147">
        <v>1107832.8199951353</v>
      </c>
      <c r="H6" s="147">
        <v>79845677.529622525</v>
      </c>
    </row>
    <row r="7" spans="1:8" x14ac:dyDescent="0.25">
      <c r="A7" s="24" t="s">
        <v>71</v>
      </c>
      <c r="B7" s="106" t="s">
        <v>6</v>
      </c>
      <c r="C7" s="147">
        <v>2907401.5699825697</v>
      </c>
      <c r="D7" s="147">
        <v>5518694.3799775243</v>
      </c>
      <c r="E7" s="147">
        <v>6661912.5799500803</v>
      </c>
      <c r="F7" s="147">
        <v>8284765.8799432814</v>
      </c>
      <c r="G7" s="147">
        <v>12340366.0899732</v>
      </c>
      <c r="H7" s="147">
        <v>14100782.159951735</v>
      </c>
    </row>
    <row r="8" spans="1:8" x14ac:dyDescent="0.25">
      <c r="A8" s="24" t="s">
        <v>71</v>
      </c>
      <c r="B8" s="106" t="s">
        <v>9</v>
      </c>
      <c r="C8" s="147">
        <v>112094849.0494668</v>
      </c>
      <c r="D8" s="147">
        <v>115101274.65944231</v>
      </c>
      <c r="E8" s="147">
        <v>103161025.4995147</v>
      </c>
      <c r="F8" s="147">
        <v>109496963.16945311</v>
      </c>
      <c r="G8" s="147">
        <v>105074562.98949403</v>
      </c>
      <c r="H8" s="147">
        <v>98746668.059521735</v>
      </c>
    </row>
    <row r="9" spans="1:8" x14ac:dyDescent="0.25">
      <c r="A9" s="24" t="s">
        <v>71</v>
      </c>
      <c r="B9" s="106" t="s">
        <v>10</v>
      </c>
      <c r="C9" s="147">
        <v>30057888.769849248</v>
      </c>
      <c r="D9" s="147">
        <v>31013299.659846444</v>
      </c>
      <c r="E9" s="147">
        <v>31695201.309840661</v>
      </c>
      <c r="F9" s="147">
        <v>34594087.959827848</v>
      </c>
      <c r="G9" s="147">
        <v>33530903.009843495</v>
      </c>
      <c r="H9" s="147">
        <v>31524197.469842795</v>
      </c>
    </row>
    <row r="10" spans="1:8" x14ac:dyDescent="0.25">
      <c r="A10" s="24" t="s">
        <v>71</v>
      </c>
      <c r="B10" s="106" t="s">
        <v>11</v>
      </c>
      <c r="C10" s="147">
        <v>29987059.499854848</v>
      </c>
      <c r="D10" s="147">
        <v>33266489.579851896</v>
      </c>
      <c r="E10" s="147">
        <v>30509031.269850489</v>
      </c>
      <c r="F10" s="147">
        <v>29872875.699869543</v>
      </c>
      <c r="G10" s="147">
        <v>27678769.889858902</v>
      </c>
      <c r="H10" s="147">
        <v>22229069.67988516</v>
      </c>
    </row>
    <row r="11" spans="1:8" x14ac:dyDescent="0.25">
      <c r="A11" s="24" t="s">
        <v>71</v>
      </c>
      <c r="B11" s="106" t="s">
        <v>12</v>
      </c>
      <c r="C11" s="147">
        <v>3900720.3999811774</v>
      </c>
      <c r="D11" s="147">
        <v>3892276.5199807319</v>
      </c>
      <c r="E11" s="147">
        <v>3899912.1499814889</v>
      </c>
      <c r="F11" s="147">
        <v>3898910.2999813911</v>
      </c>
      <c r="G11" s="147">
        <v>3159235.1999844494</v>
      </c>
      <c r="H11" s="147">
        <v>1863763.899993164</v>
      </c>
    </row>
    <row r="12" spans="1:8" x14ac:dyDescent="0.25">
      <c r="A12" s="24" t="s">
        <v>71</v>
      </c>
      <c r="B12" s="106" t="s">
        <v>13</v>
      </c>
      <c r="C12" s="147">
        <v>30018785.229854356</v>
      </c>
      <c r="D12" s="147">
        <v>31317114.429840755</v>
      </c>
      <c r="E12" s="147">
        <v>30096606.579841655</v>
      </c>
      <c r="F12" s="147">
        <v>31558995.979843698</v>
      </c>
      <c r="G12" s="147">
        <v>36690501.94984512</v>
      </c>
      <c r="H12" s="147">
        <v>31607089.27987425</v>
      </c>
    </row>
    <row r="13" spans="1:8" x14ac:dyDescent="0.25">
      <c r="A13" s="24" t="s">
        <v>71</v>
      </c>
      <c r="B13" s="106" t="s">
        <v>14</v>
      </c>
      <c r="C13" s="147">
        <v>2897133.8599865721</v>
      </c>
      <c r="D13" s="147">
        <v>3115457.2099875929</v>
      </c>
      <c r="E13" s="147">
        <v>3260008.1699840883</v>
      </c>
      <c r="F13" s="147">
        <v>3597715.1499832724</v>
      </c>
      <c r="G13" s="147">
        <v>3352354.8999809576</v>
      </c>
      <c r="H13" s="147">
        <v>1837829.6699906215</v>
      </c>
    </row>
    <row r="14" spans="1:8" x14ac:dyDescent="0.25">
      <c r="A14" s="24" t="s">
        <v>71</v>
      </c>
      <c r="B14" s="106" t="s">
        <v>15</v>
      </c>
      <c r="C14" s="147">
        <v>8715964.6099606305</v>
      </c>
      <c r="D14" s="147">
        <v>8378170.1499613756</v>
      </c>
      <c r="E14" s="147">
        <v>7857027.0199634098</v>
      </c>
      <c r="F14" s="147">
        <v>8248043.2499611024</v>
      </c>
      <c r="G14" s="147">
        <v>8429714.1999627128</v>
      </c>
      <c r="H14" s="147">
        <v>6386632.3599708201</v>
      </c>
    </row>
    <row r="15" spans="1:8" x14ac:dyDescent="0.25">
      <c r="A15" s="24" t="s">
        <v>71</v>
      </c>
      <c r="B15" s="106" t="s">
        <v>16</v>
      </c>
      <c r="C15" s="147">
        <v>1620340.2499910451</v>
      </c>
      <c r="D15" s="147">
        <v>1602332.3699920231</v>
      </c>
      <c r="E15" s="147">
        <v>1600888.0399948289</v>
      </c>
      <c r="F15" s="147">
        <v>1534524.5099956987</v>
      </c>
      <c r="G15" s="147">
        <v>1598148.7199918956</v>
      </c>
      <c r="H15" s="147">
        <v>1227820.5599921201</v>
      </c>
    </row>
    <row r="16" spans="1:8" x14ac:dyDescent="0.25">
      <c r="A16" s="24" t="s">
        <v>71</v>
      </c>
      <c r="B16" s="106" t="s">
        <v>17</v>
      </c>
      <c r="C16" s="147">
        <v>1495700.229999552</v>
      </c>
      <c r="D16" s="147">
        <v>3121658.789999153</v>
      </c>
      <c r="E16" s="147">
        <v>4153467.3699991754</v>
      </c>
      <c r="F16" s="147">
        <v>4158437.0899993032</v>
      </c>
      <c r="G16" s="147">
        <v>4189092.779999475</v>
      </c>
      <c r="H16" s="147">
        <v>3994448.2899997225</v>
      </c>
    </row>
    <row r="17" spans="1:8" x14ac:dyDescent="0.25">
      <c r="A17" s="24" t="s">
        <v>71</v>
      </c>
      <c r="B17" s="106" t="s">
        <v>18</v>
      </c>
      <c r="C17" s="147">
        <v>806787.95999656932</v>
      </c>
      <c r="D17" s="147">
        <v>1103210.9299955161</v>
      </c>
      <c r="E17" s="147">
        <v>1521739.7899951653</v>
      </c>
      <c r="F17" s="147">
        <v>2010881.9899952635</v>
      </c>
      <c r="G17" s="147">
        <v>2221071.389991825</v>
      </c>
      <c r="H17" s="147">
        <v>2320858.6699913535</v>
      </c>
    </row>
    <row r="18" spans="1:8" x14ac:dyDescent="0.25">
      <c r="A18" s="24" t="s">
        <v>71</v>
      </c>
      <c r="B18" s="106" t="s">
        <v>19</v>
      </c>
      <c r="C18" s="147">
        <v>553101.92999663216</v>
      </c>
      <c r="D18" s="147">
        <v>524529.52999732923</v>
      </c>
      <c r="E18" s="147">
        <v>374031.46999823389</v>
      </c>
      <c r="F18" s="147">
        <v>479516.39999796078</v>
      </c>
      <c r="G18" s="147">
        <v>637186.7799971475</v>
      </c>
      <c r="H18" s="147">
        <v>1350058.3299942852</v>
      </c>
    </row>
    <row r="19" spans="1:8" x14ac:dyDescent="0.25">
      <c r="A19" s="24" t="s">
        <v>71</v>
      </c>
      <c r="B19" s="106" t="s">
        <v>20</v>
      </c>
      <c r="C19" s="147">
        <v>37055244.589813598</v>
      </c>
      <c r="D19" s="147">
        <v>39683472.429796703</v>
      </c>
      <c r="E19" s="147">
        <v>39168822.41980119</v>
      </c>
      <c r="F19" s="147">
        <v>38446230.39980761</v>
      </c>
      <c r="G19" s="147">
        <v>37401246.359811552</v>
      </c>
      <c r="H19" s="147">
        <v>38526968.769804597</v>
      </c>
    </row>
    <row r="20" spans="1:8" x14ac:dyDescent="0.25">
      <c r="A20" s="24" t="s">
        <v>71</v>
      </c>
      <c r="B20" s="106" t="s">
        <v>21</v>
      </c>
      <c r="C20" s="147">
        <v>905922.74999426235</v>
      </c>
      <c r="D20" s="147">
        <v>1047242.4699935202</v>
      </c>
      <c r="E20" s="147">
        <v>927897.86999445059</v>
      </c>
      <c r="F20" s="147">
        <v>895022.54999458755</v>
      </c>
      <c r="G20" s="147">
        <v>842853.33999480284</v>
      </c>
      <c r="H20" s="147">
        <v>538549.1299967618</v>
      </c>
    </row>
    <row r="21" spans="1:8" x14ac:dyDescent="0.25">
      <c r="A21" s="24" t="s">
        <v>71</v>
      </c>
      <c r="B21" s="106" t="s">
        <v>22</v>
      </c>
      <c r="C21" s="147">
        <v>8166990.0799599215</v>
      </c>
      <c r="D21" s="147">
        <v>8446330.6999586504</v>
      </c>
      <c r="E21" s="147">
        <v>8158706.0199571699</v>
      </c>
      <c r="F21" s="147">
        <v>8115482.2399673108</v>
      </c>
      <c r="G21" s="147">
        <v>8178344.2699593343</v>
      </c>
      <c r="H21" s="147">
        <v>8463522.1799537353</v>
      </c>
    </row>
    <row r="22" spans="1:8" x14ac:dyDescent="0.25">
      <c r="A22" s="24" t="s">
        <v>71</v>
      </c>
      <c r="B22" s="106" t="s">
        <v>23</v>
      </c>
      <c r="C22" s="147">
        <v>15625019.379939504</v>
      </c>
      <c r="D22" s="147">
        <v>15302213.87993866</v>
      </c>
      <c r="E22" s="147">
        <v>14973561.279939195</v>
      </c>
      <c r="F22" s="147">
        <v>16656492.669934964</v>
      </c>
      <c r="G22" s="147">
        <v>16521531.79993744</v>
      </c>
      <c r="H22" s="147">
        <v>13497567.259948816</v>
      </c>
    </row>
    <row r="23" spans="1:8" x14ac:dyDescent="0.25">
      <c r="A23" s="24" t="s">
        <v>71</v>
      </c>
      <c r="B23" s="106" t="s">
        <v>24</v>
      </c>
      <c r="C23" s="147">
        <v>693587.09999998787</v>
      </c>
      <c r="D23" s="147">
        <v>728050.74999997998</v>
      </c>
      <c r="E23" s="147">
        <v>621893.78999998677</v>
      </c>
      <c r="F23" s="147">
        <v>819982.42999661749</v>
      </c>
      <c r="G23" s="147">
        <v>817462.2199960138</v>
      </c>
      <c r="H23" s="147">
        <v>624673.49999712186</v>
      </c>
    </row>
    <row r="24" spans="1:8" x14ac:dyDescent="0.25">
      <c r="A24" s="24" t="s">
        <v>71</v>
      </c>
      <c r="B24" s="106" t="s">
        <v>25</v>
      </c>
      <c r="C24" s="186" t="s">
        <v>93</v>
      </c>
      <c r="D24" s="186"/>
      <c r="E24" s="186"/>
      <c r="F24" s="186"/>
      <c r="G24" s="147">
        <v>14652157.380007556</v>
      </c>
      <c r="H24" s="147">
        <v>12951479.571122585</v>
      </c>
    </row>
    <row r="25" spans="1:8" x14ac:dyDescent="0.25">
      <c r="A25" s="24" t="s">
        <v>71</v>
      </c>
      <c r="B25" s="106" t="s">
        <v>26</v>
      </c>
      <c r="C25" s="186" t="s">
        <v>93</v>
      </c>
      <c r="D25" s="186"/>
      <c r="E25" s="186"/>
      <c r="F25" s="147">
        <v>1527407.6500000013</v>
      </c>
      <c r="G25" s="147">
        <v>1645120.6940476187</v>
      </c>
      <c r="H25" s="147">
        <v>1819417.6399999997</v>
      </c>
    </row>
    <row r="26" spans="1:8" x14ac:dyDescent="0.25">
      <c r="A26" s="24" t="s">
        <v>71</v>
      </c>
      <c r="B26" s="106" t="s">
        <v>27</v>
      </c>
      <c r="C26" s="186" t="s">
        <v>93</v>
      </c>
      <c r="D26" s="186"/>
      <c r="E26" s="186"/>
      <c r="F26" s="147">
        <v>44790636.59998928</v>
      </c>
      <c r="G26" s="147">
        <v>45381370.79998821</v>
      </c>
      <c r="H26" s="147">
        <v>46204883.599987119</v>
      </c>
    </row>
    <row r="27" spans="1:8" x14ac:dyDescent="0.25">
      <c r="A27" s="24" t="s">
        <v>71</v>
      </c>
      <c r="B27" s="106" t="s">
        <v>28</v>
      </c>
      <c r="C27" s="186" t="s">
        <v>93</v>
      </c>
      <c r="D27" s="186"/>
      <c r="E27" s="186"/>
      <c r="F27" s="147">
        <v>37496915.889931731</v>
      </c>
      <c r="G27" s="147">
        <v>37447415.102513827</v>
      </c>
      <c r="H27" s="147">
        <v>36960396.881173432</v>
      </c>
    </row>
    <row r="28" spans="1:8" x14ac:dyDescent="0.25">
      <c r="A28" s="24" t="s">
        <v>71</v>
      </c>
      <c r="B28" s="106" t="s">
        <v>31</v>
      </c>
      <c r="C28" s="147">
        <v>57672566.569983549</v>
      </c>
      <c r="D28" s="147">
        <v>52624675.219983429</v>
      </c>
      <c r="E28" s="147">
        <v>53414876.299870819</v>
      </c>
      <c r="F28" s="147">
        <v>53847882.129988126</v>
      </c>
      <c r="G28" s="147">
        <v>23298439.059995595</v>
      </c>
      <c r="H28" s="147">
        <v>398628.39999985695</v>
      </c>
    </row>
    <row r="29" spans="1:8" x14ac:dyDescent="0.25">
      <c r="A29" s="24" t="s">
        <v>71</v>
      </c>
      <c r="B29" s="106" t="s">
        <v>32</v>
      </c>
      <c r="C29" s="147">
        <v>4058806.9899859303</v>
      </c>
      <c r="D29" s="147">
        <v>6350215.4999763891</v>
      </c>
      <c r="E29" s="147">
        <v>7400287.1199704641</v>
      </c>
      <c r="F29" s="147">
        <v>7816263.37995819</v>
      </c>
      <c r="G29" s="147">
        <v>7525462.979972315</v>
      </c>
      <c r="H29" s="147">
        <v>7455691.7099573445</v>
      </c>
    </row>
    <row r="30" spans="1:8" x14ac:dyDescent="0.25">
      <c r="A30" s="24" t="s">
        <v>71</v>
      </c>
      <c r="B30" s="106" t="s">
        <v>33</v>
      </c>
      <c r="C30" s="147">
        <v>167962118.42916563</v>
      </c>
      <c r="D30" s="147">
        <v>175663135.05912796</v>
      </c>
      <c r="E30" s="147">
        <v>175175565.23920637</v>
      </c>
      <c r="F30" s="147">
        <v>180682359.91920656</v>
      </c>
      <c r="G30" s="147">
        <v>179135187.95913637</v>
      </c>
      <c r="H30" s="147">
        <v>153580240.54921997</v>
      </c>
    </row>
    <row r="31" spans="1:8" x14ac:dyDescent="0.25">
      <c r="A31" s="24" t="s">
        <v>71</v>
      </c>
      <c r="B31" s="106" t="s">
        <v>35</v>
      </c>
      <c r="C31" s="147">
        <v>5760.4499999992559</v>
      </c>
      <c r="D31" s="147">
        <v>33339.359999999404</v>
      </c>
      <c r="E31" s="147">
        <v>0</v>
      </c>
      <c r="F31" s="147">
        <v>0</v>
      </c>
      <c r="G31" s="147">
        <v>0</v>
      </c>
      <c r="H31" s="147">
        <v>0</v>
      </c>
    </row>
    <row r="32" spans="1:8" x14ac:dyDescent="0.25">
      <c r="A32" s="24" t="s">
        <v>71</v>
      </c>
      <c r="B32" s="106" t="s">
        <v>36</v>
      </c>
      <c r="C32" s="147">
        <v>2091018.5799908473</v>
      </c>
      <c r="D32" s="147">
        <v>2270879.0199886598</v>
      </c>
      <c r="E32" s="147">
        <v>2383170.6199911153</v>
      </c>
      <c r="F32" s="147">
        <v>2345842.5899907942</v>
      </c>
      <c r="G32" s="147">
        <v>2327467.0399923222</v>
      </c>
      <c r="H32" s="147">
        <v>1920807.1099932336</v>
      </c>
    </row>
    <row r="33" spans="1:8" x14ac:dyDescent="0.25">
      <c r="A33" s="24" t="s">
        <v>71</v>
      </c>
      <c r="B33" s="106" t="s">
        <v>37</v>
      </c>
      <c r="C33" s="147">
        <v>53574895.199744843</v>
      </c>
      <c r="D33" s="147">
        <v>58565686.779715724</v>
      </c>
      <c r="E33" s="147">
        <v>55791934.529757924</v>
      </c>
      <c r="F33" s="147">
        <v>53915842.999748401</v>
      </c>
      <c r="G33" s="147">
        <v>50805411.179763213</v>
      </c>
      <c r="H33" s="147">
        <v>41520696.02980414</v>
      </c>
    </row>
    <row r="34" spans="1:8" x14ac:dyDescent="0.25">
      <c r="A34" s="24" t="s">
        <v>71</v>
      </c>
      <c r="B34" s="106" t="s">
        <v>38</v>
      </c>
      <c r="C34" s="147">
        <v>32646233.099895019</v>
      </c>
      <c r="D34" s="147">
        <v>41305004.284892738</v>
      </c>
      <c r="E34" s="147">
        <v>50028690.389734969</v>
      </c>
      <c r="F34" s="147">
        <v>61449091.629586153</v>
      </c>
      <c r="G34" s="147">
        <v>73370005.179502308</v>
      </c>
      <c r="H34" s="147">
        <v>78841796.179466546</v>
      </c>
    </row>
    <row r="35" spans="1:8" x14ac:dyDescent="0.25">
      <c r="A35" s="24" t="s">
        <v>71</v>
      </c>
      <c r="B35" s="106" t="s">
        <v>39</v>
      </c>
      <c r="C35" s="147">
        <v>786671.20999535103</v>
      </c>
      <c r="D35" s="147">
        <v>1097784.1199936769</v>
      </c>
      <c r="E35" s="147">
        <v>1318538.7999925425</v>
      </c>
      <c r="F35" s="147">
        <v>1733484.0099925541</v>
      </c>
      <c r="G35" s="147">
        <v>2124923.1199910822</v>
      </c>
      <c r="H35" s="147">
        <v>2465954.8199894526</v>
      </c>
    </row>
    <row r="36" spans="1:8" x14ac:dyDescent="0.25">
      <c r="A36" s="24" t="s">
        <v>71</v>
      </c>
      <c r="B36" s="106" t="s">
        <v>40</v>
      </c>
      <c r="C36" s="147">
        <v>9039777.1599496957</v>
      </c>
      <c r="D36" s="147">
        <v>9274957.2599483933</v>
      </c>
      <c r="E36" s="147">
        <v>9275295.3999458533</v>
      </c>
      <c r="F36" s="147">
        <v>9304604.799947191</v>
      </c>
      <c r="G36" s="147">
        <v>10027731.219952196</v>
      </c>
      <c r="H36" s="147">
        <v>10582629.529949987</v>
      </c>
    </row>
    <row r="37" spans="1:8" x14ac:dyDescent="0.25">
      <c r="A37" s="24" t="s">
        <v>71</v>
      </c>
      <c r="B37" s="106" t="s">
        <v>41</v>
      </c>
      <c r="C37" s="147">
        <v>1354351.6899923629</v>
      </c>
      <c r="D37" s="147">
        <v>2074753.6199886424</v>
      </c>
      <c r="E37" s="147">
        <v>2007125.0699876363</v>
      </c>
      <c r="F37" s="147">
        <v>1981737.149988286</v>
      </c>
      <c r="G37" s="147">
        <v>2302254.039986467</v>
      </c>
      <c r="H37" s="147">
        <v>2641328.7899832642</v>
      </c>
    </row>
    <row r="38" spans="1:8" x14ac:dyDescent="0.25">
      <c r="A38" s="24" t="s">
        <v>71</v>
      </c>
      <c r="B38" s="106" t="s">
        <v>42</v>
      </c>
      <c r="C38" s="147">
        <v>109510234.60957108</v>
      </c>
      <c r="D38" s="147">
        <v>114684610.31954405</v>
      </c>
      <c r="E38" s="147">
        <v>123704683.94948199</v>
      </c>
      <c r="F38" s="147">
        <v>132674954.30944122</v>
      </c>
      <c r="G38" s="147">
        <v>140965507.66939303</v>
      </c>
      <c r="H38" s="147">
        <v>149519565.27935636</v>
      </c>
    </row>
    <row r="39" spans="1:8" x14ac:dyDescent="0.25">
      <c r="A39" s="24" t="s">
        <v>71</v>
      </c>
      <c r="B39" s="106" t="s">
        <v>43</v>
      </c>
      <c r="C39" s="147">
        <v>1318006.7099983536</v>
      </c>
      <c r="D39" s="147">
        <v>829253.12999915506</v>
      </c>
      <c r="E39" s="147">
        <v>618360.36999901372</v>
      </c>
      <c r="F39" s="147">
        <v>783528.42999824148</v>
      </c>
      <c r="G39" s="147">
        <v>517926.11999936763</v>
      </c>
      <c r="H39" s="147">
        <v>660022.78999881551</v>
      </c>
    </row>
    <row r="40" spans="1:8" x14ac:dyDescent="0.25">
      <c r="A40" s="24" t="s">
        <v>71</v>
      </c>
      <c r="B40" s="106" t="s">
        <v>45</v>
      </c>
      <c r="C40" s="147">
        <v>203405.56999827272</v>
      </c>
      <c r="D40" s="147">
        <v>248190.99999789151</v>
      </c>
      <c r="E40" s="147">
        <v>272661.59999768442</v>
      </c>
      <c r="F40" s="147">
        <v>284778.8299975812</v>
      </c>
      <c r="G40" s="147">
        <v>341089.45999710262</v>
      </c>
      <c r="H40" s="147">
        <v>365589.28999689448</v>
      </c>
    </row>
    <row r="41" spans="1:8" x14ac:dyDescent="0.25">
      <c r="A41" s="24" t="s">
        <v>71</v>
      </c>
      <c r="B41" s="106" t="s">
        <v>46</v>
      </c>
      <c r="C41" s="147">
        <v>12445428.75</v>
      </c>
      <c r="D41" s="147">
        <v>11310612.5</v>
      </c>
      <c r="E41" s="147">
        <v>11346527.5</v>
      </c>
      <c r="F41" s="147">
        <v>12218484.5</v>
      </c>
      <c r="G41" s="147">
        <v>12880751.5</v>
      </c>
      <c r="H41" s="147">
        <v>13753618</v>
      </c>
    </row>
    <row r="42" spans="1:8" x14ac:dyDescent="0.25">
      <c r="A42" s="24" t="s">
        <v>71</v>
      </c>
      <c r="B42" s="106" t="s">
        <v>47</v>
      </c>
      <c r="C42" s="147">
        <v>13976135.5</v>
      </c>
      <c r="D42" s="147">
        <v>15249182.5</v>
      </c>
      <c r="E42" s="147">
        <v>14547860</v>
      </c>
      <c r="F42" s="147">
        <v>16367761.5</v>
      </c>
      <c r="G42" s="147">
        <v>15223730.5</v>
      </c>
      <c r="H42" s="147">
        <v>15150371.099999622</v>
      </c>
    </row>
    <row r="43" spans="1:8" x14ac:dyDescent="0.25">
      <c r="A43" s="24" t="s">
        <v>71</v>
      </c>
      <c r="B43" s="106" t="s">
        <v>48</v>
      </c>
      <c r="C43" s="147">
        <v>8770.3499999725609</v>
      </c>
      <c r="D43" s="147">
        <v>9376.5799999661376</v>
      </c>
      <c r="E43" s="147">
        <v>9716.0799999669034</v>
      </c>
      <c r="F43" s="147">
        <v>13182.009999959821</v>
      </c>
      <c r="G43" s="147">
        <v>18455.009999954549</v>
      </c>
      <c r="H43" s="147">
        <v>17191.269999964145</v>
      </c>
    </row>
    <row r="44" spans="1:8" x14ac:dyDescent="0.25">
      <c r="A44" s="24" t="s">
        <v>71</v>
      </c>
      <c r="B44" s="106" t="s">
        <v>49</v>
      </c>
      <c r="C44" s="147">
        <v>648072.26999996474</v>
      </c>
      <c r="D44" s="147">
        <v>631535.27999933285</v>
      </c>
      <c r="E44" s="147">
        <v>594776.01999990735</v>
      </c>
      <c r="F44" s="147">
        <v>660363.01999989036</v>
      </c>
      <c r="G44" s="147">
        <v>732350.69999992498</v>
      </c>
      <c r="H44" s="147">
        <v>829161.93999996176</v>
      </c>
    </row>
    <row r="45" spans="1:8" x14ac:dyDescent="0.25">
      <c r="A45" s="24" t="s">
        <v>71</v>
      </c>
      <c r="B45" s="106" t="s">
        <v>51</v>
      </c>
      <c r="C45" s="147">
        <v>7186099.7899970189</v>
      </c>
      <c r="D45" s="147">
        <v>7606323.2399962191</v>
      </c>
      <c r="E45" s="147">
        <v>7968663.5599972736</v>
      </c>
      <c r="F45" s="147">
        <v>10370740.379997741</v>
      </c>
      <c r="G45" s="147">
        <v>12592372.869996283</v>
      </c>
      <c r="H45" s="147">
        <v>13348172.48999019</v>
      </c>
    </row>
    <row r="46" spans="1:8" x14ac:dyDescent="0.25">
      <c r="A46" s="24" t="s">
        <v>71</v>
      </c>
      <c r="B46" s="106" t="s">
        <v>52</v>
      </c>
      <c r="C46" s="147">
        <v>367775.28999819991</v>
      </c>
      <c r="D46" s="147">
        <v>329649.24999836087</v>
      </c>
      <c r="E46" s="147">
        <v>233960.39999862763</v>
      </c>
      <c r="F46" s="147">
        <v>224561.90999875969</v>
      </c>
      <c r="G46" s="147">
        <v>887272.69999544893</v>
      </c>
      <c r="H46" s="147">
        <v>503300.17999716307</v>
      </c>
    </row>
    <row r="47" spans="1:8" x14ac:dyDescent="0.25">
      <c r="A47" s="24" t="s">
        <v>71</v>
      </c>
      <c r="B47" s="106" t="s">
        <v>53</v>
      </c>
      <c r="C47" s="147">
        <v>17807020.659925964</v>
      </c>
      <c r="D47" s="147">
        <v>18915594.059922364</v>
      </c>
      <c r="E47" s="147">
        <v>19669857.459967665</v>
      </c>
      <c r="F47" s="147">
        <v>23775575.309968878</v>
      </c>
      <c r="G47" s="147">
        <v>22688582.149974607</v>
      </c>
      <c r="H47" s="147">
        <v>29893649.3499691</v>
      </c>
    </row>
    <row r="48" spans="1:8" x14ac:dyDescent="0.25">
      <c r="A48" s="24" t="s">
        <v>71</v>
      </c>
      <c r="B48" s="106" t="s">
        <v>54</v>
      </c>
      <c r="C48" s="147">
        <v>70398031.63000001</v>
      </c>
      <c r="D48" s="147">
        <v>47415645.399999999</v>
      </c>
      <c r="E48" s="147">
        <v>35658969.280000001</v>
      </c>
      <c r="F48" s="147">
        <v>33590390</v>
      </c>
      <c r="G48" s="147">
        <v>39590256.920000009</v>
      </c>
      <c r="H48" s="147">
        <v>41137780.129999995</v>
      </c>
    </row>
    <row r="49" spans="1:8" x14ac:dyDescent="0.25">
      <c r="A49" s="24" t="s">
        <v>71</v>
      </c>
      <c r="B49" s="106" t="s">
        <v>55</v>
      </c>
      <c r="C49" s="147">
        <v>55312209.469800308</v>
      </c>
      <c r="D49" s="147">
        <v>53321643.219786704</v>
      </c>
      <c r="E49" s="147">
        <v>42197020.479842</v>
      </c>
      <c r="F49" s="147">
        <v>39631574.599851504</v>
      </c>
      <c r="G49" s="147">
        <v>39063084.429850608</v>
      </c>
      <c r="H49" s="147">
        <v>46792833.83982484</v>
      </c>
    </row>
    <row r="50" spans="1:8" x14ac:dyDescent="0.25">
      <c r="A50" s="24" t="s">
        <v>71</v>
      </c>
      <c r="B50" s="106" t="s">
        <v>56</v>
      </c>
      <c r="C50" s="147">
        <v>18904800.319999985</v>
      </c>
      <c r="D50" s="147">
        <v>33818489.390000001</v>
      </c>
      <c r="E50" s="147">
        <v>52895211.550000004</v>
      </c>
      <c r="F50" s="147">
        <v>66893080.889999986</v>
      </c>
      <c r="G50" s="147">
        <v>77107665.86999999</v>
      </c>
      <c r="H50" s="147">
        <v>68080092.129999995</v>
      </c>
    </row>
    <row r="51" spans="1:8" x14ac:dyDescent="0.25">
      <c r="A51" s="24" t="s">
        <v>71</v>
      </c>
      <c r="B51" s="106" t="s">
        <v>57</v>
      </c>
      <c r="C51" s="147">
        <v>17669623.489951685</v>
      </c>
      <c r="D51" s="147">
        <v>19164407.949952394</v>
      </c>
      <c r="E51" s="147">
        <v>21957403.019945864</v>
      </c>
      <c r="F51" s="147">
        <v>23287735.859934688</v>
      </c>
      <c r="G51" s="147">
        <v>20146366.339932248</v>
      </c>
      <c r="H51" s="147">
        <v>17213089.769945357</v>
      </c>
    </row>
    <row r="52" spans="1:8" x14ac:dyDescent="0.25">
      <c r="A52" s="24" t="s">
        <v>71</v>
      </c>
      <c r="B52" s="106" t="s">
        <v>58</v>
      </c>
      <c r="C52" s="147">
        <v>8698597.8499653321</v>
      </c>
      <c r="D52" s="147">
        <v>6636086.1199786523</v>
      </c>
      <c r="E52" s="147">
        <v>5301366.8799745319</v>
      </c>
      <c r="F52" s="147">
        <v>5158095.3499745009</v>
      </c>
      <c r="G52" s="147">
        <v>6338083.1499691391</v>
      </c>
      <c r="H52" s="147">
        <v>6548389.1499688113</v>
      </c>
    </row>
    <row r="53" spans="1:8" x14ac:dyDescent="0.25">
      <c r="A53" s="24" t="s">
        <v>71</v>
      </c>
      <c r="B53" s="106" t="s">
        <v>59</v>
      </c>
      <c r="C53" s="147">
        <v>2318632.1299878168</v>
      </c>
      <c r="D53" s="147">
        <v>2862421.1199945142</v>
      </c>
      <c r="E53" s="147">
        <v>4078135.7599998945</v>
      </c>
      <c r="F53" s="147">
        <v>5341561.5800000578</v>
      </c>
      <c r="G53" s="147">
        <v>8782727</v>
      </c>
      <c r="H53" s="147">
        <v>12768322.489999998</v>
      </c>
    </row>
    <row r="54" spans="1:8" x14ac:dyDescent="0.25">
      <c r="A54" s="8" t="s">
        <v>72</v>
      </c>
      <c r="B54" s="8"/>
      <c r="C54" s="9">
        <v>1300961168.9944513</v>
      </c>
      <c r="D54" s="9">
        <v>1447899674.1436763</v>
      </c>
      <c r="E54" s="9">
        <v>1395811978.8945811</v>
      </c>
      <c r="F54" s="9">
        <v>1610329746.0977795</v>
      </c>
      <c r="G54" s="9">
        <v>1724157355.2473023</v>
      </c>
      <c r="H54" s="9">
        <v>1788495150.0000858</v>
      </c>
    </row>
    <row r="55" spans="1:8" x14ac:dyDescent="0.25">
      <c r="A55" s="24" t="s">
        <v>72</v>
      </c>
      <c r="B55" s="106" t="s">
        <v>3</v>
      </c>
      <c r="C55" s="147">
        <v>294518916.72886688</v>
      </c>
      <c r="D55" s="147">
        <v>363730751.91834998</v>
      </c>
      <c r="E55" s="147">
        <v>308174387.19878602</v>
      </c>
      <c r="F55" s="147">
        <v>364863611.71857423</v>
      </c>
      <c r="G55" s="147">
        <v>391338102.99776274</v>
      </c>
      <c r="H55" s="147">
        <v>404145862.70784545</v>
      </c>
    </row>
    <row r="56" spans="1:8" x14ac:dyDescent="0.25">
      <c r="A56" s="24" t="s">
        <v>72</v>
      </c>
      <c r="B56" s="106" t="s">
        <v>4</v>
      </c>
      <c r="C56" s="147">
        <v>166424011.36911872</v>
      </c>
      <c r="D56" s="147">
        <v>214311713.43880129</v>
      </c>
      <c r="E56" s="147">
        <v>191455542.82913941</v>
      </c>
      <c r="F56" s="147">
        <v>220426648.28884527</v>
      </c>
      <c r="G56" s="147">
        <v>249545242.50900483</v>
      </c>
      <c r="H56" s="147">
        <v>265414497.59854475</v>
      </c>
    </row>
    <row r="57" spans="1:8" x14ac:dyDescent="0.25">
      <c r="A57" s="24" t="s">
        <v>72</v>
      </c>
      <c r="B57" s="106" t="s">
        <v>5</v>
      </c>
      <c r="C57" s="147">
        <v>0</v>
      </c>
      <c r="D57" s="147">
        <v>0</v>
      </c>
      <c r="E57" s="147">
        <v>0</v>
      </c>
      <c r="F57" s="147">
        <v>0</v>
      </c>
      <c r="G57" s="147">
        <v>850546.07999617246</v>
      </c>
      <c r="H57" s="147">
        <v>83197052.219590142</v>
      </c>
    </row>
    <row r="58" spans="1:8" x14ac:dyDescent="0.25">
      <c r="A58" s="24" t="s">
        <v>72</v>
      </c>
      <c r="B58" s="106" t="s">
        <v>6</v>
      </c>
      <c r="C58" s="147">
        <v>8971660.0599520653</v>
      </c>
      <c r="D58" s="147">
        <v>11857442.539946549</v>
      </c>
      <c r="E58" s="147">
        <v>13927879.989945948</v>
      </c>
      <c r="F58" s="147">
        <v>16033370.249960329</v>
      </c>
      <c r="G58" s="147">
        <v>18618188.479942203</v>
      </c>
      <c r="H58" s="147">
        <v>22080517.329851095</v>
      </c>
    </row>
    <row r="59" spans="1:8" x14ac:dyDescent="0.25">
      <c r="A59" s="24" t="s">
        <v>72</v>
      </c>
      <c r="B59" s="106" t="s">
        <v>9</v>
      </c>
      <c r="C59" s="147">
        <v>108645579.53946295</v>
      </c>
      <c r="D59" s="147">
        <v>101572680.50948536</v>
      </c>
      <c r="E59" s="147">
        <v>97484787.739543527</v>
      </c>
      <c r="F59" s="147">
        <v>99908869.489528358</v>
      </c>
      <c r="G59" s="147">
        <v>98737038.8294947</v>
      </c>
      <c r="H59" s="147">
        <v>96256531.429541931</v>
      </c>
    </row>
    <row r="60" spans="1:8" x14ac:dyDescent="0.25">
      <c r="A60" s="24" t="s">
        <v>72</v>
      </c>
      <c r="B60" s="106" t="s">
        <v>10</v>
      </c>
      <c r="C60" s="147">
        <v>21000136.309896886</v>
      </c>
      <c r="D60" s="147">
        <v>23272083.609885871</v>
      </c>
      <c r="E60" s="147">
        <v>22244224.609891448</v>
      </c>
      <c r="F60" s="147">
        <v>25379542.679874096</v>
      </c>
      <c r="G60" s="147">
        <v>25873182.719873119</v>
      </c>
      <c r="H60" s="147">
        <v>25635695.349872086</v>
      </c>
    </row>
    <row r="61" spans="1:8" x14ac:dyDescent="0.25">
      <c r="A61" s="24" t="s">
        <v>72</v>
      </c>
      <c r="B61" s="106" t="s">
        <v>11</v>
      </c>
      <c r="C61" s="147">
        <v>33788607.179835722</v>
      </c>
      <c r="D61" s="147">
        <v>33727123.969836205</v>
      </c>
      <c r="E61" s="147">
        <v>32372470.989838175</v>
      </c>
      <c r="F61" s="147">
        <v>29577092.239852648</v>
      </c>
      <c r="G61" s="147">
        <v>27480919.519855872</v>
      </c>
      <c r="H61" s="147">
        <v>24951240.489868756</v>
      </c>
    </row>
    <row r="62" spans="1:8" x14ac:dyDescent="0.25">
      <c r="A62" s="24" t="s">
        <v>72</v>
      </c>
      <c r="B62" s="106" t="s">
        <v>12</v>
      </c>
      <c r="C62" s="147">
        <v>3876258.0599813848</v>
      </c>
      <c r="D62" s="147">
        <v>4002774.299980429</v>
      </c>
      <c r="E62" s="147">
        <v>4178123.0599805238</v>
      </c>
      <c r="F62" s="147">
        <v>4132474.1499801031</v>
      </c>
      <c r="G62" s="147">
        <v>3349464.5299833715</v>
      </c>
      <c r="H62" s="147">
        <v>2278640.4299925119</v>
      </c>
    </row>
    <row r="63" spans="1:8" x14ac:dyDescent="0.25">
      <c r="A63" s="24" t="s">
        <v>72</v>
      </c>
      <c r="B63" s="106" t="s">
        <v>13</v>
      </c>
      <c r="C63" s="147">
        <v>33429115.769843303</v>
      </c>
      <c r="D63" s="147">
        <v>34818849.389825195</v>
      </c>
      <c r="E63" s="147">
        <v>34937351.949823625</v>
      </c>
      <c r="F63" s="147">
        <v>36753327.909814641</v>
      </c>
      <c r="G63" s="147">
        <v>41687669.049822323</v>
      </c>
      <c r="H63" s="147">
        <v>35389985.069856651</v>
      </c>
    </row>
    <row r="64" spans="1:8" x14ac:dyDescent="0.25">
      <c r="A64" s="24" t="s">
        <v>72</v>
      </c>
      <c r="B64" s="106" t="s">
        <v>14</v>
      </c>
      <c r="C64" s="147">
        <v>3021460.7499861876</v>
      </c>
      <c r="D64" s="147">
        <v>3140558.5799876978</v>
      </c>
      <c r="E64" s="147">
        <v>3393883.9799830029</v>
      </c>
      <c r="F64" s="147">
        <v>3839422.6299814754</v>
      </c>
      <c r="G64" s="147">
        <v>3622741.1699794759</v>
      </c>
      <c r="H64" s="147">
        <v>1979590.6699907696</v>
      </c>
    </row>
    <row r="65" spans="1:8" x14ac:dyDescent="0.25">
      <c r="A65" s="24" t="s">
        <v>72</v>
      </c>
      <c r="B65" s="106" t="s">
        <v>15</v>
      </c>
      <c r="C65" s="147">
        <v>9904466.3099551126</v>
      </c>
      <c r="D65" s="147">
        <v>9959205.2499551028</v>
      </c>
      <c r="E65" s="147">
        <v>9314468.6399555001</v>
      </c>
      <c r="F65" s="147">
        <v>9915766.9099534377</v>
      </c>
      <c r="G65" s="147">
        <v>9760526.7099565417</v>
      </c>
      <c r="H65" s="147">
        <v>7589756.1399641503</v>
      </c>
    </row>
    <row r="66" spans="1:8" x14ac:dyDescent="0.25">
      <c r="A66" s="24" t="s">
        <v>72</v>
      </c>
      <c r="B66" s="106" t="s">
        <v>16</v>
      </c>
      <c r="C66" s="147">
        <v>1793128.3999895044</v>
      </c>
      <c r="D66" s="147">
        <v>1813906.9199912928</v>
      </c>
      <c r="E66" s="147">
        <v>1879103.8299943537</v>
      </c>
      <c r="F66" s="147">
        <v>1786570.6299946285</v>
      </c>
      <c r="G66" s="147">
        <v>1727818.079991126</v>
      </c>
      <c r="H66" s="147">
        <v>1380400.8899910981</v>
      </c>
    </row>
    <row r="67" spans="1:8" x14ac:dyDescent="0.25">
      <c r="A67" s="24" t="s">
        <v>72</v>
      </c>
      <c r="B67" s="106" t="s">
        <v>17</v>
      </c>
      <c r="C67" s="147">
        <v>1287814.1699998763</v>
      </c>
      <c r="D67" s="147">
        <v>2759554.8599994555</v>
      </c>
      <c r="E67" s="147">
        <v>3652811.5799993449</v>
      </c>
      <c r="F67" s="147">
        <v>4154805.3499994255</v>
      </c>
      <c r="G67" s="147">
        <v>3787295.9599996177</v>
      </c>
      <c r="H67" s="147">
        <v>3906256.069999605</v>
      </c>
    </row>
    <row r="68" spans="1:8" x14ac:dyDescent="0.25">
      <c r="A68" s="24" t="s">
        <v>72</v>
      </c>
      <c r="B68" s="106" t="s">
        <v>18</v>
      </c>
      <c r="C68" s="147">
        <v>1070522.1099993233</v>
      </c>
      <c r="D68" s="147">
        <v>1431349.7599987888</v>
      </c>
      <c r="E68" s="147">
        <v>1857181.1399993363</v>
      </c>
      <c r="F68" s="147">
        <v>2262871.6199990655</v>
      </c>
      <c r="G68" s="147">
        <v>2801708.8799960236</v>
      </c>
      <c r="H68" s="147">
        <v>2891252.7399956426</v>
      </c>
    </row>
    <row r="69" spans="1:8" x14ac:dyDescent="0.25">
      <c r="A69" s="24" t="s">
        <v>72</v>
      </c>
      <c r="B69" s="106" t="s">
        <v>19</v>
      </c>
      <c r="C69" s="147">
        <v>503446.79999703856</v>
      </c>
      <c r="D69" s="147">
        <v>584151.76999733353</v>
      </c>
      <c r="E69" s="147">
        <v>469218.64999752038</v>
      </c>
      <c r="F69" s="147">
        <v>460296.3799978809</v>
      </c>
      <c r="G69" s="147">
        <v>382609.07999845454</v>
      </c>
      <c r="H69" s="147">
        <v>651874.66999708349</v>
      </c>
    </row>
    <row r="70" spans="1:8" x14ac:dyDescent="0.25">
      <c r="A70" s="24" t="s">
        <v>72</v>
      </c>
      <c r="B70" s="106" t="s">
        <v>20</v>
      </c>
      <c r="C70" s="147">
        <v>34552879.539822869</v>
      </c>
      <c r="D70" s="147">
        <v>34681222.529815093</v>
      </c>
      <c r="E70" s="147">
        <v>35769571.059814133</v>
      </c>
      <c r="F70" s="147">
        <v>35118765.299817868</v>
      </c>
      <c r="G70" s="147">
        <v>33565015.099827804</v>
      </c>
      <c r="H70" s="147">
        <v>34205016.289825939</v>
      </c>
    </row>
    <row r="71" spans="1:8" x14ac:dyDescent="0.25">
      <c r="A71" s="24" t="s">
        <v>72</v>
      </c>
      <c r="B71" s="106" t="s">
        <v>21</v>
      </c>
      <c r="C71" s="147">
        <v>1594998.2899912221</v>
      </c>
      <c r="D71" s="147">
        <v>1658630.5099903829</v>
      </c>
      <c r="E71" s="147">
        <v>1773922.0499899827</v>
      </c>
      <c r="F71" s="147">
        <v>1742272.4299897787</v>
      </c>
      <c r="G71" s="147">
        <v>1628400.1199908643</v>
      </c>
      <c r="H71" s="147">
        <v>1122503.319993671</v>
      </c>
    </row>
    <row r="72" spans="1:8" x14ac:dyDescent="0.25">
      <c r="A72" s="24" t="s">
        <v>72</v>
      </c>
      <c r="B72" s="106" t="s">
        <v>22</v>
      </c>
      <c r="C72" s="147">
        <v>4412521.4899795717</v>
      </c>
      <c r="D72" s="147">
        <v>4521007.669977691</v>
      </c>
      <c r="E72" s="147">
        <v>4447548.0999769932</v>
      </c>
      <c r="F72" s="147">
        <v>5759110.7299729055</v>
      </c>
      <c r="G72" s="147">
        <v>5738500.9299720116</v>
      </c>
      <c r="H72" s="147">
        <v>6339101.2399681238</v>
      </c>
    </row>
    <row r="73" spans="1:8" x14ac:dyDescent="0.25">
      <c r="A73" s="24" t="s">
        <v>72</v>
      </c>
      <c r="B73" s="106" t="s">
        <v>23</v>
      </c>
      <c r="C73" s="147">
        <v>12972492.5399483</v>
      </c>
      <c r="D73" s="147">
        <v>12451073.909950102</v>
      </c>
      <c r="E73" s="147">
        <v>12436241.569950772</v>
      </c>
      <c r="F73" s="147">
        <v>13426619.789946344</v>
      </c>
      <c r="G73" s="147">
        <v>13183395.409948768</v>
      </c>
      <c r="H73" s="147">
        <v>10639785.919955321</v>
      </c>
    </row>
    <row r="74" spans="1:8" x14ac:dyDescent="0.25">
      <c r="A74" s="24" t="s">
        <v>72</v>
      </c>
      <c r="B74" s="106" t="s">
        <v>24</v>
      </c>
      <c r="C74" s="147">
        <v>538349.79999994289</v>
      </c>
      <c r="D74" s="147">
        <v>699809.57999989134</v>
      </c>
      <c r="E74" s="147">
        <v>548031.8199999322</v>
      </c>
      <c r="F74" s="147">
        <v>685077.35999733477</v>
      </c>
      <c r="G74" s="147">
        <v>779042.79999622179</v>
      </c>
      <c r="H74" s="147">
        <v>616817.06999700563</v>
      </c>
    </row>
    <row r="75" spans="1:8" x14ac:dyDescent="0.25">
      <c r="A75" s="24" t="s">
        <v>72</v>
      </c>
      <c r="B75" s="106" t="s">
        <v>25</v>
      </c>
      <c r="C75" s="186" t="s">
        <v>93</v>
      </c>
      <c r="D75" s="186"/>
      <c r="E75" s="186"/>
      <c r="F75" s="186"/>
      <c r="G75" s="147">
        <v>14119968.830010509</v>
      </c>
      <c r="H75" s="147">
        <v>12449850.17325859</v>
      </c>
    </row>
    <row r="76" spans="1:8" x14ac:dyDescent="0.25">
      <c r="A76" s="24" t="s">
        <v>72</v>
      </c>
      <c r="B76" s="106" t="s">
        <v>26</v>
      </c>
      <c r="C76" s="186" t="s">
        <v>93</v>
      </c>
      <c r="D76" s="186"/>
      <c r="E76" s="186"/>
      <c r="F76" s="147">
        <v>1035046.8799999984</v>
      </c>
      <c r="G76" s="147">
        <v>1007958.57</v>
      </c>
      <c r="H76" s="147">
        <v>1106796.6099999999</v>
      </c>
    </row>
    <row r="77" spans="1:8" x14ac:dyDescent="0.25">
      <c r="A77" s="24" t="s">
        <v>72</v>
      </c>
      <c r="B77" s="106" t="s">
        <v>27</v>
      </c>
      <c r="C77" s="186" t="s">
        <v>93</v>
      </c>
      <c r="D77" s="186"/>
      <c r="E77" s="186"/>
      <c r="F77" s="147">
        <v>42229911.199997075</v>
      </c>
      <c r="G77" s="147">
        <v>43227269.999994762</v>
      </c>
      <c r="H77" s="147">
        <v>44341531.099990807</v>
      </c>
    </row>
    <row r="78" spans="1:8" x14ac:dyDescent="0.25">
      <c r="A78" s="24" t="s">
        <v>72</v>
      </c>
      <c r="B78" s="106" t="s">
        <v>28</v>
      </c>
      <c r="C78" s="186" t="s">
        <v>93</v>
      </c>
      <c r="D78" s="186"/>
      <c r="E78" s="186"/>
      <c r="F78" s="147">
        <v>36114941.564414546</v>
      </c>
      <c r="G78" s="147">
        <v>36063657.232295997</v>
      </c>
      <c r="H78" s="147">
        <v>36043348.737109624</v>
      </c>
    </row>
    <row r="79" spans="1:8" x14ac:dyDescent="0.25">
      <c r="A79" s="24" t="s">
        <v>72</v>
      </c>
      <c r="B79" s="106" t="s">
        <v>31</v>
      </c>
      <c r="C79" s="147">
        <v>22558071.049991041</v>
      </c>
      <c r="D79" s="147">
        <v>19450492.069992729</v>
      </c>
      <c r="E79" s="147">
        <v>17574576.429965995</v>
      </c>
      <c r="F79" s="147">
        <v>20191394.809988696</v>
      </c>
      <c r="G79" s="147">
        <v>20181756.049987625</v>
      </c>
      <c r="H79" s="147">
        <v>17400332.489987172</v>
      </c>
    </row>
    <row r="80" spans="1:8" x14ac:dyDescent="0.25">
      <c r="A80" s="24" t="s">
        <v>72</v>
      </c>
      <c r="B80" s="106" t="s">
        <v>32</v>
      </c>
      <c r="C80" s="147">
        <v>25972837.669896871</v>
      </c>
      <c r="D80" s="147">
        <v>27241353.229888845</v>
      </c>
      <c r="E80" s="147">
        <v>29690674.4998613</v>
      </c>
      <c r="F80" s="147">
        <v>33410058.319852494</v>
      </c>
      <c r="G80" s="147">
        <v>39256864.049837351</v>
      </c>
      <c r="H80" s="147">
        <v>43969817.569809295</v>
      </c>
    </row>
    <row r="81" spans="1:8" x14ac:dyDescent="0.25">
      <c r="A81" s="24" t="s">
        <v>72</v>
      </c>
      <c r="B81" s="106" t="s">
        <v>33</v>
      </c>
      <c r="C81" s="147">
        <v>144353434.58930996</v>
      </c>
      <c r="D81" s="147">
        <v>153112173.00925076</v>
      </c>
      <c r="E81" s="147">
        <v>153464419.93923619</v>
      </c>
      <c r="F81" s="147">
        <v>154918557.52928811</v>
      </c>
      <c r="G81" s="147">
        <v>156459440.52925721</v>
      </c>
      <c r="H81" s="147">
        <v>123840292.53936508</v>
      </c>
    </row>
    <row r="82" spans="1:8" x14ac:dyDescent="0.25">
      <c r="A82" s="24" t="s">
        <v>72</v>
      </c>
      <c r="B82" s="106" t="s">
        <v>35</v>
      </c>
      <c r="C82" s="147">
        <v>984</v>
      </c>
      <c r="D82" s="147">
        <v>12012.799999999581</v>
      </c>
      <c r="E82" s="147">
        <v>0</v>
      </c>
      <c r="F82" s="147">
        <v>0</v>
      </c>
      <c r="G82" s="147">
        <v>0</v>
      </c>
      <c r="H82" s="147">
        <v>1757.5</v>
      </c>
    </row>
    <row r="83" spans="1:8" x14ac:dyDescent="0.25">
      <c r="A83" s="24" t="s">
        <v>72</v>
      </c>
      <c r="B83" s="106" t="s">
        <v>36</v>
      </c>
      <c r="C83" s="147">
        <v>304413.7399985441</v>
      </c>
      <c r="D83" s="147">
        <v>324665.2199984701</v>
      </c>
      <c r="E83" s="147">
        <v>317754.1399988652</v>
      </c>
      <c r="F83" s="147">
        <v>286190.48999873921</v>
      </c>
      <c r="G83" s="147">
        <v>326013.14999875147</v>
      </c>
      <c r="H83" s="147">
        <v>291717.2999988735</v>
      </c>
    </row>
    <row r="84" spans="1:8" x14ac:dyDescent="0.25">
      <c r="A84" s="24" t="s">
        <v>72</v>
      </c>
      <c r="B84" s="106" t="s">
        <v>37</v>
      </c>
      <c r="C84" s="147">
        <v>66470885.349693552</v>
      </c>
      <c r="D84" s="147">
        <v>80690135.619606107</v>
      </c>
      <c r="E84" s="147">
        <v>85158472.279653087</v>
      </c>
      <c r="F84" s="147">
        <v>91712773.969565183</v>
      </c>
      <c r="G84" s="147">
        <v>97960586.239523441</v>
      </c>
      <c r="H84" s="147">
        <v>91448552.949546799</v>
      </c>
    </row>
    <row r="85" spans="1:8" x14ac:dyDescent="0.25">
      <c r="A85" s="24" t="s">
        <v>72</v>
      </c>
      <c r="B85" s="106" t="s">
        <v>38</v>
      </c>
      <c r="C85" s="147">
        <v>22458387.6599233</v>
      </c>
      <c r="D85" s="147">
        <v>26543267.849924743</v>
      </c>
      <c r="E85" s="147">
        <v>29875720.499837473</v>
      </c>
      <c r="F85" s="147">
        <v>32700631.459781002</v>
      </c>
      <c r="G85" s="147">
        <v>36377067.349753223</v>
      </c>
      <c r="H85" s="147">
        <v>37911846.669744343</v>
      </c>
    </row>
    <row r="86" spans="1:8" x14ac:dyDescent="0.25">
      <c r="A86" s="24" t="s">
        <v>72</v>
      </c>
      <c r="B86" s="106" t="s">
        <v>39</v>
      </c>
      <c r="C86" s="147">
        <v>571809.14999674121</v>
      </c>
      <c r="D86" s="147">
        <v>696546.20999610226</v>
      </c>
      <c r="E86" s="147">
        <v>824301.5899951763</v>
      </c>
      <c r="F86" s="147">
        <v>940750.09999608772</v>
      </c>
      <c r="G86" s="147">
        <v>1142659.659995462</v>
      </c>
      <c r="H86" s="147">
        <v>1140104.689995632</v>
      </c>
    </row>
    <row r="87" spans="1:8" x14ac:dyDescent="0.25">
      <c r="A87" s="24" t="s">
        <v>72</v>
      </c>
      <c r="B87" s="106" t="s">
        <v>40</v>
      </c>
      <c r="C87" s="147">
        <v>5899865.0599622549</v>
      </c>
      <c r="D87" s="147">
        <v>7111701.7399585433</v>
      </c>
      <c r="E87" s="147">
        <v>7775677.9799537212</v>
      </c>
      <c r="F87" s="147">
        <v>8854835.9599477928</v>
      </c>
      <c r="G87" s="147">
        <v>9013802.1499535367</v>
      </c>
      <c r="H87" s="147">
        <v>10793293.60994635</v>
      </c>
    </row>
    <row r="88" spans="1:8" x14ac:dyDescent="0.25">
      <c r="A88" s="24" t="s">
        <v>72</v>
      </c>
      <c r="B88" s="106" t="s">
        <v>41</v>
      </c>
      <c r="C88" s="147">
        <v>1500074.6799909286</v>
      </c>
      <c r="D88" s="147">
        <v>2159821.8199877283</v>
      </c>
      <c r="E88" s="147">
        <v>2617221.7899831203</v>
      </c>
      <c r="F88" s="147">
        <v>3305825.5099805351</v>
      </c>
      <c r="G88" s="147">
        <v>3569586.7699799226</v>
      </c>
      <c r="H88" s="147">
        <v>3406251.2299803682</v>
      </c>
    </row>
    <row r="89" spans="1:8" x14ac:dyDescent="0.25">
      <c r="A89" s="24" t="s">
        <v>72</v>
      </c>
      <c r="B89" s="106" t="s">
        <v>42</v>
      </c>
      <c r="C89" s="147">
        <v>107407397.26959065</v>
      </c>
      <c r="D89" s="147">
        <v>112009244.89958239</v>
      </c>
      <c r="E89" s="147">
        <v>122424712.70951398</v>
      </c>
      <c r="F89" s="147">
        <v>129424224.0494623</v>
      </c>
      <c r="G89" s="147">
        <v>136214533.15943107</v>
      </c>
      <c r="H89" s="147">
        <v>145990560.8093954</v>
      </c>
    </row>
    <row r="90" spans="1:8" x14ac:dyDescent="0.25">
      <c r="A90" s="24" t="s">
        <v>72</v>
      </c>
      <c r="B90" s="106" t="s">
        <v>43</v>
      </c>
      <c r="C90" s="147">
        <v>1529923.259998298</v>
      </c>
      <c r="D90" s="147">
        <v>697969.91999917955</v>
      </c>
      <c r="E90" s="147">
        <v>648935.03999867663</v>
      </c>
      <c r="F90" s="147">
        <v>580153.97999861685</v>
      </c>
      <c r="G90" s="147">
        <v>677886.18999850797</v>
      </c>
      <c r="H90" s="147">
        <v>739779.14999824751</v>
      </c>
    </row>
    <row r="91" spans="1:8" x14ac:dyDescent="0.25">
      <c r="A91" s="24" t="s">
        <v>72</v>
      </c>
      <c r="B91" s="106" t="s">
        <v>45</v>
      </c>
      <c r="C91" s="147">
        <v>289760.79999753833</v>
      </c>
      <c r="D91" s="147">
        <v>299556.0899974592</v>
      </c>
      <c r="E91" s="147">
        <v>296582.14999748021</v>
      </c>
      <c r="F91" s="147">
        <v>322909.64999725675</v>
      </c>
      <c r="G91" s="147">
        <v>385529.19999672472</v>
      </c>
      <c r="H91" s="147">
        <v>466543.95999603695</v>
      </c>
    </row>
    <row r="92" spans="1:8" x14ac:dyDescent="0.25">
      <c r="A92" s="24" t="s">
        <v>72</v>
      </c>
      <c r="B92" s="106" t="s">
        <v>46</v>
      </c>
      <c r="C92" s="147">
        <v>11856146.75</v>
      </c>
      <c r="D92" s="147">
        <v>12470836.329999998</v>
      </c>
      <c r="E92" s="147">
        <v>11176778.5</v>
      </c>
      <c r="F92" s="147">
        <v>10867734</v>
      </c>
      <c r="G92" s="147">
        <v>11729186</v>
      </c>
      <c r="H92" s="147">
        <v>11682496.5</v>
      </c>
    </row>
    <row r="93" spans="1:8" x14ac:dyDescent="0.25">
      <c r="A93" s="24" t="s">
        <v>72</v>
      </c>
      <c r="B93" s="106" t="s">
        <v>47</v>
      </c>
      <c r="C93" s="147">
        <v>10582843.5</v>
      </c>
      <c r="D93" s="147">
        <v>11213796.949999999</v>
      </c>
      <c r="E93" s="147">
        <v>10701275.139999999</v>
      </c>
      <c r="F93" s="147">
        <v>10413072.699999997</v>
      </c>
      <c r="G93" s="147">
        <v>10997930</v>
      </c>
      <c r="H93" s="147">
        <v>11678044.899999451</v>
      </c>
    </row>
    <row r="94" spans="1:8" x14ac:dyDescent="0.25">
      <c r="A94" s="24" t="s">
        <v>72</v>
      </c>
      <c r="B94" s="106" t="s">
        <v>48</v>
      </c>
      <c r="C94" s="147">
        <v>46875.639999912259</v>
      </c>
      <c r="D94" s="147">
        <v>33541.299999938761</v>
      </c>
      <c r="E94" s="147">
        <v>44169.879999914541</v>
      </c>
      <c r="F94" s="147">
        <v>43517.449999910525</v>
      </c>
      <c r="G94" s="147">
        <v>46338.96999991309</v>
      </c>
      <c r="H94" s="147">
        <v>37554.429999930377</v>
      </c>
    </row>
    <row r="95" spans="1:8" x14ac:dyDescent="0.25">
      <c r="A95" s="24" t="s">
        <v>72</v>
      </c>
      <c r="B95" s="106" t="s">
        <v>49</v>
      </c>
      <c r="C95" s="147">
        <v>1253696.8699999929</v>
      </c>
      <c r="D95" s="147">
        <v>1060809.04</v>
      </c>
      <c r="E95" s="147">
        <v>879865.86999997566</v>
      </c>
      <c r="F95" s="147">
        <v>773809.53999998909</v>
      </c>
      <c r="G95" s="147">
        <v>710396.80999993195</v>
      </c>
      <c r="H95" s="147">
        <v>747362.98999995366</v>
      </c>
    </row>
    <row r="96" spans="1:8" x14ac:dyDescent="0.25">
      <c r="A96" s="24" t="s">
        <v>72</v>
      </c>
      <c r="B96" s="106" t="s">
        <v>51</v>
      </c>
      <c r="C96" s="147">
        <v>15026104.309983823</v>
      </c>
      <c r="D96" s="147">
        <v>8035467.3699913854</v>
      </c>
      <c r="E96" s="147">
        <v>13910875.549985196</v>
      </c>
      <c r="F96" s="147">
        <v>13755713.92997873</v>
      </c>
      <c r="G96" s="147">
        <v>12726771.779977798</v>
      </c>
      <c r="H96" s="147">
        <v>13023988.999975296</v>
      </c>
    </row>
    <row r="97" spans="1:8" x14ac:dyDescent="0.25">
      <c r="A97" s="24" t="s">
        <v>72</v>
      </c>
      <c r="B97" s="106" t="s">
        <v>52</v>
      </c>
      <c r="C97" s="147">
        <v>737881.69999613217</v>
      </c>
      <c r="D97" s="147">
        <v>672767.94999641902</v>
      </c>
      <c r="E97" s="147">
        <v>597024.90999622422</v>
      </c>
      <c r="F97" s="147">
        <v>640547.06999749516</v>
      </c>
      <c r="G97" s="147">
        <v>527352.4599972032</v>
      </c>
      <c r="H97" s="147">
        <v>559032.14999644784</v>
      </c>
    </row>
    <row r="98" spans="1:8" x14ac:dyDescent="0.25">
      <c r="A98" s="24" t="s">
        <v>72</v>
      </c>
      <c r="B98" s="106" t="s">
        <v>53</v>
      </c>
      <c r="C98" s="147">
        <v>13930294.669946196</v>
      </c>
      <c r="D98" s="147">
        <v>12825230.509954941</v>
      </c>
      <c r="E98" s="147">
        <v>13252616.24998546</v>
      </c>
      <c r="F98" s="147">
        <v>16836439.329975724</v>
      </c>
      <c r="G98" s="147">
        <v>17050896.569975279</v>
      </c>
      <c r="H98" s="147">
        <v>20467308.68997068</v>
      </c>
    </row>
    <row r="99" spans="1:8" x14ac:dyDescent="0.25">
      <c r="A99" s="24" t="s">
        <v>72</v>
      </c>
      <c r="B99" s="106" t="s">
        <v>54</v>
      </c>
      <c r="C99" s="147">
        <v>55546302.999999888</v>
      </c>
      <c r="D99" s="147">
        <v>41529430.589999989</v>
      </c>
      <c r="E99" s="147">
        <v>31417235.07999998</v>
      </c>
      <c r="F99" s="147">
        <v>27739884.709999956</v>
      </c>
      <c r="G99" s="147">
        <v>32308340.049999945</v>
      </c>
      <c r="H99" s="147">
        <v>36474632.649999991</v>
      </c>
    </row>
    <row r="100" spans="1:8" x14ac:dyDescent="0.25">
      <c r="A100" s="24" t="s">
        <v>72</v>
      </c>
      <c r="B100" s="106" t="s">
        <v>55</v>
      </c>
      <c r="C100" s="147">
        <v>22096484.819923665</v>
      </c>
      <c r="D100" s="147">
        <v>27186059.559887204</v>
      </c>
      <c r="E100" s="147">
        <v>25552727.349880312</v>
      </c>
      <c r="F100" s="147">
        <v>25107865.019902043</v>
      </c>
      <c r="G100" s="147">
        <v>27244305.909901001</v>
      </c>
      <c r="H100" s="147">
        <v>27365595.769905113</v>
      </c>
    </row>
    <row r="101" spans="1:8" x14ac:dyDescent="0.25">
      <c r="A101" s="24" t="s">
        <v>72</v>
      </c>
      <c r="B101" s="106" t="s">
        <v>56</v>
      </c>
      <c r="C101" s="147">
        <v>14374179.959999984</v>
      </c>
      <c r="D101" s="147">
        <v>26470134.18</v>
      </c>
      <c r="E101" s="147">
        <v>42604489.50999999</v>
      </c>
      <c r="F101" s="147">
        <v>55440761.469999999</v>
      </c>
      <c r="G101" s="147">
        <v>62171360.759999983</v>
      </c>
      <c r="H101" s="147">
        <v>46381144.069999963</v>
      </c>
    </row>
    <row r="102" spans="1:8" x14ac:dyDescent="0.25">
      <c r="A102" s="24" t="s">
        <v>72</v>
      </c>
      <c r="B102" s="106" t="s">
        <v>57</v>
      </c>
      <c r="C102" s="147">
        <v>9307292.2199687492</v>
      </c>
      <c r="D102" s="147">
        <v>10268463.449966179</v>
      </c>
      <c r="E102" s="147">
        <v>10235618.239962753</v>
      </c>
      <c r="F102" s="147">
        <v>11185778.159957638</v>
      </c>
      <c r="G102" s="147">
        <v>12673285.839950096</v>
      </c>
      <c r="H102" s="147">
        <v>11250846.929957949</v>
      </c>
    </row>
    <row r="103" spans="1:8" x14ac:dyDescent="0.25">
      <c r="A103" s="24" t="s">
        <v>72</v>
      </c>
      <c r="B103" s="106" t="s">
        <v>58</v>
      </c>
      <c r="C103" s="147">
        <v>3985439.2399860751</v>
      </c>
      <c r="D103" s="147">
        <v>3624662.6799898073</v>
      </c>
      <c r="E103" s="147">
        <v>2979168.5299870488</v>
      </c>
      <c r="F103" s="147">
        <v>2582724.1399885421</v>
      </c>
      <c r="G103" s="147">
        <v>2008874.5099922847</v>
      </c>
      <c r="H103" s="147">
        <v>1793587.6899929577</v>
      </c>
    </row>
    <row r="104" spans="1:8" x14ac:dyDescent="0.25">
      <c r="A104" s="24" t="s">
        <v>72</v>
      </c>
      <c r="B104" s="106" t="s">
        <v>59</v>
      </c>
      <c r="C104" s="147">
        <v>593416.81999703508</v>
      </c>
      <c r="D104" s="147">
        <v>1165642.7399970368</v>
      </c>
      <c r="E104" s="147">
        <v>1474334.25</v>
      </c>
      <c r="F104" s="147">
        <v>2687177.25</v>
      </c>
      <c r="G104" s="147">
        <v>3520327.5</v>
      </c>
      <c r="H104" s="147">
        <v>5018799.5</v>
      </c>
    </row>
    <row r="105" spans="1:8" x14ac:dyDescent="0.25">
      <c r="A105" s="8" t="s">
        <v>73</v>
      </c>
      <c r="B105" s="8" t="s">
        <v>0</v>
      </c>
      <c r="C105" s="9">
        <v>1089817642.4111145</v>
      </c>
      <c r="D105" s="9">
        <v>1229878668.0324368</v>
      </c>
      <c r="E105" s="9">
        <v>1195682982.9045789</v>
      </c>
      <c r="F105" s="9">
        <v>1416228220.7838356</v>
      </c>
      <c r="G105" s="9">
        <v>1506780291.0483651</v>
      </c>
      <c r="H105" s="9">
        <v>1612609520.0404315</v>
      </c>
    </row>
    <row r="106" spans="1:8" x14ac:dyDescent="0.25">
      <c r="A106" s="24" t="s">
        <v>73</v>
      </c>
      <c r="B106" s="106" t="s">
        <v>3</v>
      </c>
      <c r="C106" s="147">
        <v>240804665.41887724</v>
      </c>
      <c r="D106" s="147">
        <v>300509103.58907276</v>
      </c>
      <c r="E106" s="147">
        <v>247482517.43911281</v>
      </c>
      <c r="F106" s="147">
        <v>300872489.01859879</v>
      </c>
      <c r="G106" s="147">
        <v>337845027.61843699</v>
      </c>
      <c r="H106" s="147">
        <v>363782865.09779555</v>
      </c>
    </row>
    <row r="107" spans="1:8" x14ac:dyDescent="0.25">
      <c r="A107" s="24" t="s">
        <v>73</v>
      </c>
      <c r="B107" s="106" t="s">
        <v>4</v>
      </c>
      <c r="C107" s="147">
        <v>84960607.909390852</v>
      </c>
      <c r="D107" s="147">
        <v>108794343.86943102</v>
      </c>
      <c r="E107" s="147">
        <v>95328285.659345523</v>
      </c>
      <c r="F107" s="147">
        <v>110912456.81954306</v>
      </c>
      <c r="G107" s="147">
        <v>131660660.88959453</v>
      </c>
      <c r="H107" s="147">
        <v>153564629.07925925</v>
      </c>
    </row>
    <row r="108" spans="1:8" x14ac:dyDescent="0.25">
      <c r="A108" s="24" t="s">
        <v>73</v>
      </c>
      <c r="B108" s="106" t="s">
        <v>5</v>
      </c>
      <c r="C108" s="147">
        <v>0</v>
      </c>
      <c r="D108" s="147">
        <v>0</v>
      </c>
      <c r="E108" s="147">
        <v>0</v>
      </c>
      <c r="F108" s="147">
        <v>0</v>
      </c>
      <c r="G108" s="147">
        <v>62734.009999703601</v>
      </c>
      <c r="H108" s="147">
        <v>15581526.159922598</v>
      </c>
    </row>
    <row r="109" spans="1:8" x14ac:dyDescent="0.25">
      <c r="A109" s="24" t="s">
        <v>73</v>
      </c>
      <c r="B109" s="106" t="s">
        <v>6</v>
      </c>
      <c r="C109" s="147">
        <v>0</v>
      </c>
      <c r="D109" s="147">
        <v>0</v>
      </c>
      <c r="E109" s="147">
        <v>0</v>
      </c>
      <c r="F109" s="147">
        <v>713545.89999637008</v>
      </c>
      <c r="G109" s="147">
        <v>2602682.3699832559</v>
      </c>
      <c r="H109" s="147">
        <v>3824578.4899771656</v>
      </c>
    </row>
    <row r="110" spans="1:8" x14ac:dyDescent="0.25">
      <c r="A110" s="24" t="s">
        <v>73</v>
      </c>
      <c r="B110" s="106" t="s">
        <v>9</v>
      </c>
      <c r="C110" s="147">
        <v>119803787.65939561</v>
      </c>
      <c r="D110" s="147">
        <v>122789487.5694022</v>
      </c>
      <c r="E110" s="147">
        <v>123943787.08937331</v>
      </c>
      <c r="F110" s="147">
        <v>127025519.15934828</v>
      </c>
      <c r="G110" s="147">
        <v>115278781.74943224</v>
      </c>
      <c r="H110" s="147">
        <v>116349460.50942516</v>
      </c>
    </row>
    <row r="111" spans="1:8" x14ac:dyDescent="0.25">
      <c r="A111" s="24" t="s">
        <v>73</v>
      </c>
      <c r="B111" s="106" t="s">
        <v>10</v>
      </c>
      <c r="C111" s="147">
        <v>17795592.999912463</v>
      </c>
      <c r="D111" s="147">
        <v>18381658.349908721</v>
      </c>
      <c r="E111" s="147">
        <v>17974199.809911098</v>
      </c>
      <c r="F111" s="147">
        <v>23038303.259883288</v>
      </c>
      <c r="G111" s="147">
        <v>22523350.749887433</v>
      </c>
      <c r="H111" s="147">
        <v>20135489.069897857</v>
      </c>
    </row>
    <row r="112" spans="1:8" x14ac:dyDescent="0.25">
      <c r="A112" s="24" t="s">
        <v>73</v>
      </c>
      <c r="B112" s="106" t="s">
        <v>11</v>
      </c>
      <c r="C112" s="147">
        <v>28405179.189854447</v>
      </c>
      <c r="D112" s="147">
        <v>30401997.429849271</v>
      </c>
      <c r="E112" s="147">
        <v>29548271.369850282</v>
      </c>
      <c r="F112" s="147">
        <v>27055064.89986502</v>
      </c>
      <c r="G112" s="147">
        <v>26134922.06986412</v>
      </c>
      <c r="H112" s="147">
        <v>21021181.429891966</v>
      </c>
    </row>
    <row r="113" spans="1:8" x14ac:dyDescent="0.25">
      <c r="A113" s="24" t="s">
        <v>73</v>
      </c>
      <c r="B113" s="106" t="s">
        <v>12</v>
      </c>
      <c r="C113" s="147">
        <v>2967276.4899855116</v>
      </c>
      <c r="D113" s="147">
        <v>3209450.6599845593</v>
      </c>
      <c r="E113" s="147">
        <v>3272730.6399851539</v>
      </c>
      <c r="F113" s="147">
        <v>3452374.3499841001</v>
      </c>
      <c r="G113" s="147">
        <v>3087040.9099855898</v>
      </c>
      <c r="H113" s="147">
        <v>2236090.109992417</v>
      </c>
    </row>
    <row r="114" spans="1:8" x14ac:dyDescent="0.25">
      <c r="A114" s="24" t="s">
        <v>73</v>
      </c>
      <c r="B114" s="106" t="s">
        <v>13</v>
      </c>
      <c r="C114" s="147">
        <v>30878658.759851445</v>
      </c>
      <c r="D114" s="147">
        <v>32967005.539835859</v>
      </c>
      <c r="E114" s="147">
        <v>33763241.459823303</v>
      </c>
      <c r="F114" s="147">
        <v>34442145.599824078</v>
      </c>
      <c r="G114" s="147">
        <v>38009773.959845752</v>
      </c>
      <c r="H114" s="147">
        <v>33697097.479867034</v>
      </c>
    </row>
    <row r="115" spans="1:8" x14ac:dyDescent="0.25">
      <c r="A115" s="24" t="s">
        <v>73</v>
      </c>
      <c r="B115" s="106" t="s">
        <v>14</v>
      </c>
      <c r="C115" s="147">
        <v>2096559.9399898231</v>
      </c>
      <c r="D115" s="147">
        <v>2347744.1999902497</v>
      </c>
      <c r="E115" s="147">
        <v>2336440.3599885423</v>
      </c>
      <c r="F115" s="147">
        <v>2581012.0399874998</v>
      </c>
      <c r="G115" s="147">
        <v>2319267.4799869326</v>
      </c>
      <c r="H115" s="147">
        <v>1750853.5999907311</v>
      </c>
    </row>
    <row r="116" spans="1:8" x14ac:dyDescent="0.25">
      <c r="A116" s="24" t="s">
        <v>73</v>
      </c>
      <c r="B116" s="106" t="s">
        <v>15</v>
      </c>
      <c r="C116" s="147">
        <v>8667339.0699689854</v>
      </c>
      <c r="D116" s="147">
        <v>9886488.2599647362</v>
      </c>
      <c r="E116" s="147">
        <v>9474808.3399661463</v>
      </c>
      <c r="F116" s="147">
        <v>10202227.329963686</v>
      </c>
      <c r="G116" s="147">
        <v>10780511.189963443</v>
      </c>
      <c r="H116" s="147">
        <v>9181579.7499701977</v>
      </c>
    </row>
    <row r="117" spans="1:8" x14ac:dyDescent="0.25">
      <c r="A117" s="24" t="s">
        <v>73</v>
      </c>
      <c r="B117" s="106" t="s">
        <v>16</v>
      </c>
      <c r="C117" s="147">
        <v>2502029.6199857658</v>
      </c>
      <c r="D117" s="147">
        <v>2561549.3599870368</v>
      </c>
      <c r="E117" s="147">
        <v>2736025.539990929</v>
      </c>
      <c r="F117" s="147">
        <v>2767026.0699910354</v>
      </c>
      <c r="G117" s="147">
        <v>2533958.969987195</v>
      </c>
      <c r="H117" s="147">
        <v>2164891.099985369</v>
      </c>
    </row>
    <row r="118" spans="1:8" x14ac:dyDescent="0.25">
      <c r="A118" s="24" t="s">
        <v>73</v>
      </c>
      <c r="B118" s="106" t="s">
        <v>17</v>
      </c>
      <c r="C118" s="147">
        <v>1112070.9299999359</v>
      </c>
      <c r="D118" s="147">
        <v>3053267.889999853</v>
      </c>
      <c r="E118" s="147">
        <v>4381198.6799996411</v>
      </c>
      <c r="F118" s="147">
        <v>4360195.8999996791</v>
      </c>
      <c r="G118" s="147">
        <v>4189122.0599995824</v>
      </c>
      <c r="H118" s="147">
        <v>4716922.4999994757</v>
      </c>
    </row>
    <row r="119" spans="1:8" x14ac:dyDescent="0.25">
      <c r="A119" s="24" t="s">
        <v>73</v>
      </c>
      <c r="B119" s="106" t="s">
        <v>18</v>
      </c>
      <c r="C119" s="147">
        <v>1060289.9799975201</v>
      </c>
      <c r="D119" s="147">
        <v>1039692.7999991662</v>
      </c>
      <c r="E119" s="147">
        <v>1409506.829999188</v>
      </c>
      <c r="F119" s="147">
        <v>2033873.2499980235</v>
      </c>
      <c r="G119" s="147">
        <v>2614478.9899960579</v>
      </c>
      <c r="H119" s="147">
        <v>3356667.209993179</v>
      </c>
    </row>
    <row r="120" spans="1:8" x14ac:dyDescent="0.25">
      <c r="A120" s="24" t="s">
        <v>73</v>
      </c>
      <c r="B120" s="106" t="s">
        <v>19</v>
      </c>
      <c r="C120" s="147">
        <v>454926.62999694305</v>
      </c>
      <c r="D120" s="147">
        <v>466559.71999764338</v>
      </c>
      <c r="E120" s="147">
        <v>443308.34999778686</v>
      </c>
      <c r="F120" s="147">
        <v>415983.15999790345</v>
      </c>
      <c r="G120" s="147">
        <v>530456.34999759262</v>
      </c>
      <c r="H120" s="147">
        <v>925519.25999584398</v>
      </c>
    </row>
    <row r="121" spans="1:8" x14ac:dyDescent="0.25">
      <c r="A121" s="24" t="s">
        <v>73</v>
      </c>
      <c r="B121" s="106" t="s">
        <v>20</v>
      </c>
      <c r="C121" s="147">
        <v>38299300.889804773</v>
      </c>
      <c r="D121" s="147">
        <v>41075557.719784245</v>
      </c>
      <c r="E121" s="147">
        <v>44668452.689766996</v>
      </c>
      <c r="F121" s="147">
        <v>46043436.749761343</v>
      </c>
      <c r="G121" s="147">
        <v>46989883.219756357</v>
      </c>
      <c r="H121" s="147">
        <v>50712316.029737934</v>
      </c>
    </row>
    <row r="122" spans="1:8" x14ac:dyDescent="0.25">
      <c r="A122" s="24" t="s">
        <v>73</v>
      </c>
      <c r="B122" s="106" t="s">
        <v>21</v>
      </c>
      <c r="C122" s="147">
        <v>678149.45999605092</v>
      </c>
      <c r="D122" s="147">
        <v>792101.17999551748</v>
      </c>
      <c r="E122" s="147">
        <v>579717.8899963838</v>
      </c>
      <c r="F122" s="147">
        <v>878414.33999434847</v>
      </c>
      <c r="G122" s="147">
        <v>633643.02999598684</v>
      </c>
      <c r="H122" s="147">
        <v>375001.99999754271</v>
      </c>
    </row>
    <row r="123" spans="1:8" x14ac:dyDescent="0.25">
      <c r="A123" s="24" t="s">
        <v>73</v>
      </c>
      <c r="B123" s="106" t="s">
        <v>22</v>
      </c>
      <c r="C123" s="147">
        <v>10729220.159946194</v>
      </c>
      <c r="D123" s="147">
        <v>11629142.599942112</v>
      </c>
      <c r="E123" s="147">
        <v>11019252.93994249</v>
      </c>
      <c r="F123" s="147">
        <v>11062011.229938051</v>
      </c>
      <c r="G123" s="147">
        <v>11017422.619945372</v>
      </c>
      <c r="H123" s="147">
        <v>12903862.919939304</v>
      </c>
    </row>
    <row r="124" spans="1:8" x14ac:dyDescent="0.25">
      <c r="A124" s="24" t="s">
        <v>73</v>
      </c>
      <c r="B124" s="106" t="s">
        <v>23</v>
      </c>
      <c r="C124" s="147">
        <v>12014447.229956098</v>
      </c>
      <c r="D124" s="147">
        <v>11824520.069953963</v>
      </c>
      <c r="E124" s="147">
        <v>12913856.59995041</v>
      </c>
      <c r="F124" s="147">
        <v>14479605.7199465</v>
      </c>
      <c r="G124" s="147">
        <v>14070455.229948143</v>
      </c>
      <c r="H124" s="147">
        <v>11701103.459955903</v>
      </c>
    </row>
    <row r="125" spans="1:8" x14ac:dyDescent="0.25">
      <c r="A125" s="24" t="s">
        <v>73</v>
      </c>
      <c r="B125" s="106" t="s">
        <v>24</v>
      </c>
      <c r="C125" s="147">
        <v>419686.93000000127</v>
      </c>
      <c r="D125" s="147">
        <v>406958.90999999538</v>
      </c>
      <c r="E125" s="147">
        <v>488424.10999999824</v>
      </c>
      <c r="F125" s="147">
        <v>701298.02999728301</v>
      </c>
      <c r="G125" s="147">
        <v>761001.23999643908</v>
      </c>
      <c r="H125" s="147">
        <v>570768.30999731645</v>
      </c>
    </row>
    <row r="126" spans="1:8" x14ac:dyDescent="0.25">
      <c r="A126" s="24" t="s">
        <v>73</v>
      </c>
      <c r="B126" s="106" t="s">
        <v>25</v>
      </c>
      <c r="C126" s="186" t="s">
        <v>93</v>
      </c>
      <c r="D126" s="186"/>
      <c r="E126" s="186"/>
      <c r="F126" s="186"/>
      <c r="G126" s="147">
        <v>13694035.680011583</v>
      </c>
      <c r="H126" s="147">
        <v>12855832.897318169</v>
      </c>
    </row>
    <row r="127" spans="1:8" x14ac:dyDescent="0.25">
      <c r="A127" s="24" t="s">
        <v>73</v>
      </c>
      <c r="B127" s="106" t="s">
        <v>26</v>
      </c>
      <c r="C127" s="186" t="s">
        <v>93</v>
      </c>
      <c r="D127" s="186"/>
      <c r="E127" s="186"/>
      <c r="F127" s="147">
        <v>2133369.8466666653</v>
      </c>
      <c r="G127" s="147">
        <v>2263585.3042857139</v>
      </c>
      <c r="H127" s="147">
        <v>2484156.3799999994</v>
      </c>
    </row>
    <row r="128" spans="1:8" x14ac:dyDescent="0.25">
      <c r="A128" s="24" t="s">
        <v>73</v>
      </c>
      <c r="B128" s="106" t="s">
        <v>27</v>
      </c>
      <c r="C128" s="186" t="s">
        <v>93</v>
      </c>
      <c r="D128" s="186"/>
      <c r="E128" s="186"/>
      <c r="F128" s="147">
        <v>55398448.899976112</v>
      </c>
      <c r="G128" s="147">
        <v>53654843.999974914</v>
      </c>
      <c r="H128" s="147">
        <v>56127546.79997316</v>
      </c>
    </row>
    <row r="129" spans="1:8" x14ac:dyDescent="0.25">
      <c r="A129" s="24" t="s">
        <v>73</v>
      </c>
      <c r="B129" s="106" t="s">
        <v>28</v>
      </c>
      <c r="C129" s="186" t="s">
        <v>93</v>
      </c>
      <c r="D129" s="186"/>
      <c r="E129" s="186"/>
      <c r="F129" s="147">
        <v>35033358.983793087</v>
      </c>
      <c r="G129" s="147">
        <v>35056144.91722668</v>
      </c>
      <c r="H129" s="147">
        <v>34558182.357818998</v>
      </c>
    </row>
    <row r="130" spans="1:8" x14ac:dyDescent="0.25">
      <c r="A130" s="24" t="s">
        <v>73</v>
      </c>
      <c r="B130" s="106" t="s">
        <v>31</v>
      </c>
      <c r="C130" s="147">
        <v>36179137.409962758</v>
      </c>
      <c r="D130" s="147">
        <v>35513830.989953242</v>
      </c>
      <c r="E130" s="147">
        <v>31229675.229911607</v>
      </c>
      <c r="F130" s="147">
        <v>38282032.739939749</v>
      </c>
      <c r="G130" s="147">
        <v>29767255.259969678</v>
      </c>
      <c r="H130" s="147">
        <v>22678588.819969237</v>
      </c>
    </row>
    <row r="131" spans="1:8" x14ac:dyDescent="0.25">
      <c r="A131" s="24" t="s">
        <v>73</v>
      </c>
      <c r="B131" s="106" t="s">
        <v>32</v>
      </c>
      <c r="C131" s="147">
        <v>14829985.76994458</v>
      </c>
      <c r="D131" s="147">
        <v>14837972.749942377</v>
      </c>
      <c r="E131" s="147">
        <v>16989243.679921299</v>
      </c>
      <c r="F131" s="147">
        <v>18914822.709938247</v>
      </c>
      <c r="G131" s="147">
        <v>18744243.779908899</v>
      </c>
      <c r="H131" s="147">
        <v>20349702.929876953</v>
      </c>
    </row>
    <row r="132" spans="1:8" x14ac:dyDescent="0.25">
      <c r="A132" s="24" t="s">
        <v>73</v>
      </c>
      <c r="B132" s="106" t="s">
        <v>33</v>
      </c>
      <c r="C132" s="147">
        <v>132444120.52934198</v>
      </c>
      <c r="D132" s="147">
        <v>135201830.89934647</v>
      </c>
      <c r="E132" s="147">
        <v>140402716.50931883</v>
      </c>
      <c r="F132" s="147">
        <v>143229629.32934523</v>
      </c>
      <c r="G132" s="147">
        <v>147171331.87934545</v>
      </c>
      <c r="H132" s="147">
        <v>151980116.90926501</v>
      </c>
    </row>
    <row r="133" spans="1:8" x14ac:dyDescent="0.25">
      <c r="A133" s="24" t="s">
        <v>73</v>
      </c>
      <c r="B133" s="106" t="s">
        <v>35</v>
      </c>
      <c r="C133" s="147">
        <v>1620</v>
      </c>
      <c r="D133" s="147">
        <v>9507</v>
      </c>
      <c r="E133" s="147">
        <v>0</v>
      </c>
      <c r="F133" s="147">
        <v>0</v>
      </c>
      <c r="G133" s="147">
        <v>0</v>
      </c>
      <c r="H133" s="147">
        <v>0</v>
      </c>
    </row>
    <row r="134" spans="1:8" x14ac:dyDescent="0.25">
      <c r="A134" s="24" t="s">
        <v>73</v>
      </c>
      <c r="B134" s="106" t="s">
        <v>36</v>
      </c>
      <c r="C134" s="147">
        <v>2032690.1599925305</v>
      </c>
      <c r="D134" s="147">
        <v>2168817.399989225</v>
      </c>
      <c r="E134" s="147">
        <v>2251429.6799860657</v>
      </c>
      <c r="F134" s="147">
        <v>2581587.8299824158</v>
      </c>
      <c r="G134" s="147">
        <v>3868996.4199801879</v>
      </c>
      <c r="H134" s="147">
        <v>4540528.609976178</v>
      </c>
    </row>
    <row r="135" spans="1:8" x14ac:dyDescent="0.25">
      <c r="A135" s="24" t="s">
        <v>73</v>
      </c>
      <c r="B135" s="106" t="s">
        <v>37</v>
      </c>
      <c r="C135" s="147">
        <v>56483302.079810448</v>
      </c>
      <c r="D135" s="147">
        <v>70022187.479731306</v>
      </c>
      <c r="E135" s="147">
        <v>83250109.779722795</v>
      </c>
      <c r="F135" s="147">
        <v>101842315.55964644</v>
      </c>
      <c r="G135" s="147">
        <v>118506619.43958203</v>
      </c>
      <c r="H135" s="147">
        <v>142752385.22947851</v>
      </c>
    </row>
    <row r="136" spans="1:8" x14ac:dyDescent="0.25">
      <c r="A136" s="24" t="s">
        <v>73</v>
      </c>
      <c r="B136" s="106" t="s">
        <v>38</v>
      </c>
      <c r="C136" s="147">
        <v>48447136.72480461</v>
      </c>
      <c r="D136" s="147">
        <v>57701527.577264883</v>
      </c>
      <c r="E136" s="147">
        <v>64087168.409712277</v>
      </c>
      <c r="F136" s="147">
        <v>70535105.939689443</v>
      </c>
      <c r="G136" s="147">
        <v>76612403.849660948</v>
      </c>
      <c r="H136" s="147">
        <v>81703535.659636512</v>
      </c>
    </row>
    <row r="137" spans="1:8" x14ac:dyDescent="0.25">
      <c r="A137" s="24" t="s">
        <v>73</v>
      </c>
      <c r="B137" s="106" t="s">
        <v>39</v>
      </c>
      <c r="C137" s="147">
        <v>1082034.4899934649</v>
      </c>
      <c r="D137" s="147">
        <v>1365480.3799902203</v>
      </c>
      <c r="E137" s="147">
        <v>1580858.4299914245</v>
      </c>
      <c r="F137" s="147">
        <v>1644392.1599909812</v>
      </c>
      <c r="G137" s="147">
        <v>1651740.4299912527</v>
      </c>
      <c r="H137" s="147">
        <v>1884621.5199898744</v>
      </c>
    </row>
    <row r="138" spans="1:8" x14ac:dyDescent="0.25">
      <c r="A138" s="24" t="s">
        <v>73</v>
      </c>
      <c r="B138" s="106" t="s">
        <v>40</v>
      </c>
      <c r="C138" s="147">
        <v>12871333.529953241</v>
      </c>
      <c r="D138" s="147">
        <v>14139259.879946411</v>
      </c>
      <c r="E138" s="147">
        <v>13861158.119943468</v>
      </c>
      <c r="F138" s="147">
        <v>15462905.349932373</v>
      </c>
      <c r="G138" s="147">
        <v>16514219.549928691</v>
      </c>
      <c r="H138" s="147">
        <v>18813684.909917913</v>
      </c>
    </row>
    <row r="139" spans="1:8" x14ac:dyDescent="0.25">
      <c r="A139" s="24" t="s">
        <v>73</v>
      </c>
      <c r="B139" s="106" t="s">
        <v>41</v>
      </c>
      <c r="C139" s="147">
        <v>6086876.7599784052</v>
      </c>
      <c r="D139" s="147">
        <v>8222125.2999665281</v>
      </c>
      <c r="E139" s="147">
        <v>10912201.489942463</v>
      </c>
      <c r="F139" s="147">
        <v>11921183.509933403</v>
      </c>
      <c r="G139" s="147">
        <v>13488049.719924798</v>
      </c>
      <c r="H139" s="147">
        <v>13733442.599921776</v>
      </c>
    </row>
    <row r="140" spans="1:8" x14ac:dyDescent="0.25">
      <c r="A140" s="24" t="s">
        <v>73</v>
      </c>
      <c r="B140" s="106" t="s">
        <v>42</v>
      </c>
      <c r="C140" s="147">
        <v>93145209.749549925</v>
      </c>
      <c r="D140" s="147">
        <v>99402143.879519105</v>
      </c>
      <c r="E140" s="147">
        <v>103854190.27948318</v>
      </c>
      <c r="F140" s="147">
        <v>107486458.15946698</v>
      </c>
      <c r="G140" s="147">
        <v>114843124.9294391</v>
      </c>
      <c r="H140" s="147">
        <v>121817370.08939879</v>
      </c>
    </row>
    <row r="141" spans="1:8" x14ac:dyDescent="0.25">
      <c r="A141" s="24" t="s">
        <v>73</v>
      </c>
      <c r="B141" s="106" t="s">
        <v>43</v>
      </c>
      <c r="C141" s="147">
        <v>1231410.5699982769</v>
      </c>
      <c r="D141" s="147">
        <v>637094.48999885283</v>
      </c>
      <c r="E141" s="147">
        <v>582163.65999875951</v>
      </c>
      <c r="F141" s="147">
        <v>628731.22999847913</v>
      </c>
      <c r="G141" s="147">
        <v>512956.34999914706</v>
      </c>
      <c r="H141" s="147">
        <v>473505.01999921183</v>
      </c>
    </row>
    <row r="142" spans="1:8" x14ac:dyDescent="0.25">
      <c r="A142" s="24" t="s">
        <v>73</v>
      </c>
      <c r="B142" s="106" t="s">
        <v>45</v>
      </c>
      <c r="C142" s="147">
        <v>358153.95999695879</v>
      </c>
      <c r="D142" s="147">
        <v>370333.36999685358</v>
      </c>
      <c r="E142" s="147">
        <v>493865.00999580405</v>
      </c>
      <c r="F142" s="147">
        <v>625022.10999469541</v>
      </c>
      <c r="G142" s="147">
        <v>650076.24999447749</v>
      </c>
      <c r="H142" s="147">
        <v>726857.59999382496</v>
      </c>
    </row>
    <row r="143" spans="1:8" x14ac:dyDescent="0.25">
      <c r="A143" s="24" t="s">
        <v>73</v>
      </c>
      <c r="B143" s="106" t="s">
        <v>46</v>
      </c>
      <c r="C143" s="147">
        <v>8587276.5899999999</v>
      </c>
      <c r="D143" s="147">
        <v>8970315.5</v>
      </c>
      <c r="E143" s="147">
        <v>8532424.5</v>
      </c>
      <c r="F143" s="147">
        <v>8226820.5</v>
      </c>
      <c r="G143" s="147">
        <v>8691429</v>
      </c>
      <c r="H143" s="147">
        <v>8970297.7100000009</v>
      </c>
    </row>
    <row r="144" spans="1:8" x14ac:dyDescent="0.25">
      <c r="A144" s="24" t="s">
        <v>73</v>
      </c>
      <c r="B144" s="106" t="s">
        <v>47</v>
      </c>
      <c r="C144" s="147">
        <v>7347880.5</v>
      </c>
      <c r="D144" s="147">
        <v>7719766</v>
      </c>
      <c r="E144" s="147">
        <v>6897639</v>
      </c>
      <c r="F144" s="147">
        <v>7005548.96</v>
      </c>
      <c r="G144" s="147">
        <v>6604771.8100000015</v>
      </c>
      <c r="H144" s="147">
        <v>6959499.5999999028</v>
      </c>
    </row>
    <row r="145" spans="1:8" x14ac:dyDescent="0.25">
      <c r="A145" s="24" t="s">
        <v>73</v>
      </c>
      <c r="B145" s="106" t="s">
        <v>48</v>
      </c>
      <c r="C145" s="147">
        <v>8579.4599999643106</v>
      </c>
      <c r="D145" s="147">
        <v>10416.679999945276</v>
      </c>
      <c r="E145" s="147">
        <v>18481.589999884953</v>
      </c>
      <c r="F145" s="147">
        <v>15456.149999934938</v>
      </c>
      <c r="G145" s="147">
        <v>13325.029999941216</v>
      </c>
      <c r="H145" s="147">
        <v>10861.299999951591</v>
      </c>
    </row>
    <row r="146" spans="1:8" x14ac:dyDescent="0.25">
      <c r="A146" s="24" t="s">
        <v>73</v>
      </c>
      <c r="B146" s="106" t="s">
        <v>49</v>
      </c>
      <c r="C146" s="147">
        <v>606446.25999999407</v>
      </c>
      <c r="D146" s="147">
        <v>564665.98999995366</v>
      </c>
      <c r="E146" s="147">
        <v>495219.05999999121</v>
      </c>
      <c r="F146" s="147">
        <v>446858.08999997377</v>
      </c>
      <c r="G146" s="147">
        <v>341719.47999998002</v>
      </c>
      <c r="H146" s="147">
        <v>419033.81999998546</v>
      </c>
    </row>
    <row r="147" spans="1:8" x14ac:dyDescent="0.25">
      <c r="A147" s="24" t="s">
        <v>73</v>
      </c>
      <c r="B147" s="106" t="s">
        <v>51</v>
      </c>
      <c r="C147" s="147">
        <v>292531.62999917741</v>
      </c>
      <c r="D147" s="147">
        <v>548790.59999814839</v>
      </c>
      <c r="E147" s="147">
        <v>475890.69999794784</v>
      </c>
      <c r="F147" s="147">
        <v>457624.90999779443</v>
      </c>
      <c r="G147" s="147">
        <v>719814.5899970578</v>
      </c>
      <c r="H147" s="147">
        <v>736818.49999723618</v>
      </c>
    </row>
    <row r="148" spans="1:8" x14ac:dyDescent="0.25">
      <c r="A148" s="24" t="s">
        <v>73</v>
      </c>
      <c r="B148" s="106" t="s">
        <v>52</v>
      </c>
      <c r="C148" s="147">
        <v>368678.13999832037</v>
      </c>
      <c r="D148" s="147">
        <v>388703.04999794805</v>
      </c>
      <c r="E148" s="147">
        <v>484903.81999751186</v>
      </c>
      <c r="F148" s="147">
        <v>517729.67999706313</v>
      </c>
      <c r="G148" s="147">
        <v>376102.08999786945</v>
      </c>
      <c r="H148" s="147">
        <v>448742.3799970597</v>
      </c>
    </row>
    <row r="149" spans="1:8" x14ac:dyDescent="0.25">
      <c r="A149" s="24" t="s">
        <v>73</v>
      </c>
      <c r="B149" s="106" t="s">
        <v>53</v>
      </c>
      <c r="C149" s="147">
        <v>20593558.999914195</v>
      </c>
      <c r="D149" s="147">
        <v>19792245.629924729</v>
      </c>
      <c r="E149" s="147">
        <v>19581051.199972466</v>
      </c>
      <c r="F149" s="147">
        <v>21150877.969982099</v>
      </c>
      <c r="G149" s="147">
        <v>16561290.409988051</v>
      </c>
      <c r="H149" s="147">
        <v>20678468.409978654</v>
      </c>
    </row>
    <row r="150" spans="1:8" x14ac:dyDescent="0.25">
      <c r="A150" s="24" t="s">
        <v>73</v>
      </c>
      <c r="B150" s="106" t="s">
        <v>54</v>
      </c>
      <c r="C150" s="147">
        <v>16124531.649999997</v>
      </c>
      <c r="D150" s="147">
        <v>14816914.599999996</v>
      </c>
      <c r="E150" s="147">
        <v>10795174.5</v>
      </c>
      <c r="F150" s="147">
        <v>9542145</v>
      </c>
      <c r="G150" s="147">
        <v>9562330</v>
      </c>
      <c r="H150" s="147">
        <v>10222897.999999993</v>
      </c>
    </row>
    <row r="151" spans="1:8" x14ac:dyDescent="0.25">
      <c r="A151" s="24" t="s">
        <v>73</v>
      </c>
      <c r="B151" s="106" t="s">
        <v>55</v>
      </c>
      <c r="C151" s="147">
        <v>4895817.7599789212</v>
      </c>
      <c r="D151" s="147">
        <v>7983147.6499659074</v>
      </c>
      <c r="E151" s="147">
        <v>7224780.3499734541</v>
      </c>
      <c r="F151" s="147">
        <v>8461332.2599696256</v>
      </c>
      <c r="G151" s="147">
        <v>9199523.9399692025</v>
      </c>
      <c r="H151" s="147">
        <v>13225348.939956913</v>
      </c>
    </row>
    <row r="152" spans="1:8" x14ac:dyDescent="0.25">
      <c r="A152" s="24" t="s">
        <v>73</v>
      </c>
      <c r="B152" s="106" t="s">
        <v>56</v>
      </c>
      <c r="C152" s="147">
        <v>9654961.4199999906</v>
      </c>
      <c r="D152" s="147">
        <v>13543802.32</v>
      </c>
      <c r="E152" s="147">
        <v>14593924.699999999</v>
      </c>
      <c r="F152" s="147">
        <v>15711787.489999996</v>
      </c>
      <c r="G152" s="147">
        <v>15003672.649999987</v>
      </c>
      <c r="H152" s="147">
        <v>11083417</v>
      </c>
    </row>
    <row r="153" spans="1:8" x14ac:dyDescent="0.25">
      <c r="A153" s="24" t="s">
        <v>73</v>
      </c>
      <c r="B153" s="106" t="s">
        <v>57</v>
      </c>
      <c r="C153" s="147">
        <v>5225983.1699873395</v>
      </c>
      <c r="D153" s="147">
        <v>5904219.4899858944</v>
      </c>
      <c r="E153" s="147">
        <v>5934018.3699864959</v>
      </c>
      <c r="F153" s="147">
        <v>5816759.5099860197</v>
      </c>
      <c r="G153" s="147">
        <v>5473347.5599867972</v>
      </c>
      <c r="H153" s="147">
        <v>5931856.8099898044</v>
      </c>
    </row>
    <row r="154" spans="1:8" x14ac:dyDescent="0.25">
      <c r="A154" s="24" t="s">
        <v>73</v>
      </c>
      <c r="B154" s="106" t="s">
        <v>58</v>
      </c>
      <c r="C154" s="147">
        <v>3629600.8599857553</v>
      </c>
      <c r="D154" s="147">
        <v>3440581.2499876311</v>
      </c>
      <c r="E154" s="147">
        <v>2927282.5699854377</v>
      </c>
      <c r="F154" s="147">
        <v>2308353.7799882703</v>
      </c>
      <c r="G154" s="147">
        <v>1889346.3799912676</v>
      </c>
      <c r="H154" s="147">
        <v>1982465.0599920752</v>
      </c>
    </row>
    <row r="155" spans="1:8" x14ac:dyDescent="0.25">
      <c r="A155" s="24" t="s">
        <v>73</v>
      </c>
      <c r="B155" s="106" t="s">
        <v>59</v>
      </c>
      <c r="C155" s="147">
        <v>3638994.9699827433</v>
      </c>
      <c r="D155" s="147">
        <v>4466358.1599884368</v>
      </c>
      <c r="E155" s="147">
        <v>6463386.4699987825</v>
      </c>
      <c r="F155" s="147">
        <v>7810579.2999999123</v>
      </c>
      <c r="G155" s="147">
        <v>11698815.639999945</v>
      </c>
      <c r="H155" s="147">
        <v>15907350.61000002</v>
      </c>
    </row>
    <row r="156" spans="1:8" x14ac:dyDescent="0.25">
      <c r="A156" s="8" t="s">
        <v>74</v>
      </c>
      <c r="B156" s="8" t="s">
        <v>0</v>
      </c>
      <c r="C156" s="9">
        <v>135108564.19943047</v>
      </c>
      <c r="D156" s="9">
        <v>158624188.40928543</v>
      </c>
      <c r="E156" s="9">
        <v>150101857.92938438</v>
      </c>
      <c r="F156" s="9">
        <v>175742292.38069141</v>
      </c>
      <c r="G156" s="9">
        <v>185633991.5150986</v>
      </c>
      <c r="H156" s="9">
        <v>193306085.72176775</v>
      </c>
    </row>
    <row r="157" spans="1:8" x14ac:dyDescent="0.25">
      <c r="A157" s="24" t="s">
        <v>74</v>
      </c>
      <c r="B157" s="106" t="s">
        <v>3</v>
      </c>
      <c r="C157" s="147">
        <v>30648233.849857323</v>
      </c>
      <c r="D157" s="147">
        <v>38024540.329805747</v>
      </c>
      <c r="E157" s="147">
        <v>31508326.709872007</v>
      </c>
      <c r="F157" s="147">
        <v>37656788.359828994</v>
      </c>
      <c r="G157" s="147">
        <v>40567514.439741135</v>
      </c>
      <c r="H157" s="147">
        <v>42666417.729811668</v>
      </c>
    </row>
    <row r="158" spans="1:8" x14ac:dyDescent="0.25">
      <c r="A158" s="24" t="s">
        <v>74</v>
      </c>
      <c r="B158" s="106" t="s">
        <v>4</v>
      </c>
      <c r="C158" s="147">
        <v>15657820.869932223</v>
      </c>
      <c r="D158" s="147">
        <v>19483468.539909486</v>
      </c>
      <c r="E158" s="147">
        <v>17730787.659916274</v>
      </c>
      <c r="F158" s="147">
        <v>21733512.719898872</v>
      </c>
      <c r="G158" s="147">
        <v>24545396.77986265</v>
      </c>
      <c r="H158" s="147">
        <v>26140727.389849301</v>
      </c>
    </row>
    <row r="159" spans="1:8" x14ac:dyDescent="0.25">
      <c r="A159" s="24" t="s">
        <v>74</v>
      </c>
      <c r="B159" s="106" t="s">
        <v>5</v>
      </c>
      <c r="C159" s="147">
        <v>0</v>
      </c>
      <c r="D159" s="147">
        <v>0</v>
      </c>
      <c r="E159" s="147">
        <v>0</v>
      </c>
      <c r="F159" s="147">
        <v>0</v>
      </c>
      <c r="G159" s="147">
        <v>106543.50999961424</v>
      </c>
      <c r="H159" s="147">
        <v>9182690.7799616233</v>
      </c>
    </row>
    <row r="160" spans="1:8" x14ac:dyDescent="0.25">
      <c r="A160" s="24" t="s">
        <v>74</v>
      </c>
      <c r="B160" s="106" t="s">
        <v>6</v>
      </c>
      <c r="C160" s="147">
        <v>0</v>
      </c>
      <c r="D160" s="147">
        <v>0</v>
      </c>
      <c r="E160" s="147">
        <v>0</v>
      </c>
      <c r="F160" s="147">
        <v>0</v>
      </c>
      <c r="G160" s="147">
        <v>16155.509999871252</v>
      </c>
      <c r="H160" s="147">
        <v>0</v>
      </c>
    </row>
    <row r="161" spans="1:8" x14ac:dyDescent="0.25">
      <c r="A161" s="24" t="s">
        <v>74</v>
      </c>
      <c r="B161" s="106" t="s">
        <v>9</v>
      </c>
      <c r="C161" s="147">
        <v>9979037.6399570145</v>
      </c>
      <c r="D161" s="147">
        <v>11804485.059941297</v>
      </c>
      <c r="E161" s="147">
        <v>11642502.179944487</v>
      </c>
      <c r="F161" s="147">
        <v>9718712.0699506104</v>
      </c>
      <c r="G161" s="147">
        <v>9654281.8599564452</v>
      </c>
      <c r="H161" s="147">
        <v>9656110.6599548478</v>
      </c>
    </row>
    <row r="162" spans="1:8" x14ac:dyDescent="0.25">
      <c r="A162" s="24" t="s">
        <v>74</v>
      </c>
      <c r="B162" s="106" t="s">
        <v>10</v>
      </c>
      <c r="C162" s="147">
        <v>2792191.8499860517</v>
      </c>
      <c r="D162" s="147">
        <v>3004680.3299842183</v>
      </c>
      <c r="E162" s="147">
        <v>2974329.7199851368</v>
      </c>
      <c r="F162" s="147">
        <v>3439455.8399825781</v>
      </c>
      <c r="G162" s="147">
        <v>3015791.1399851223</v>
      </c>
      <c r="H162" s="147">
        <v>3128168.7299843943</v>
      </c>
    </row>
    <row r="163" spans="1:8" x14ac:dyDescent="0.25">
      <c r="A163" s="24" t="s">
        <v>74</v>
      </c>
      <c r="B163" s="106" t="s">
        <v>11</v>
      </c>
      <c r="C163" s="147">
        <v>3275213.2099838434</v>
      </c>
      <c r="D163" s="147">
        <v>3404135.5699830912</v>
      </c>
      <c r="E163" s="147">
        <v>3215176.8699839846</v>
      </c>
      <c r="F163" s="147">
        <v>2907864.5599858882</v>
      </c>
      <c r="G163" s="147">
        <v>3027541.189984988</v>
      </c>
      <c r="H163" s="147">
        <v>2322854.2899884554</v>
      </c>
    </row>
    <row r="164" spans="1:8" x14ac:dyDescent="0.25">
      <c r="A164" s="24" t="s">
        <v>74</v>
      </c>
      <c r="B164" s="106" t="s">
        <v>12</v>
      </c>
      <c r="C164" s="147">
        <v>370752.15999824554</v>
      </c>
      <c r="D164" s="147">
        <v>391034.3599980945</v>
      </c>
      <c r="E164" s="147">
        <v>401547.21999811474</v>
      </c>
      <c r="F164" s="147">
        <v>408294.43999802822</v>
      </c>
      <c r="G164" s="147">
        <v>329771.68999839609</v>
      </c>
      <c r="H164" s="147">
        <v>232129.96999927197</v>
      </c>
    </row>
    <row r="165" spans="1:8" x14ac:dyDescent="0.25">
      <c r="A165" s="24" t="s">
        <v>74</v>
      </c>
      <c r="B165" s="106" t="s">
        <v>13</v>
      </c>
      <c r="C165" s="147">
        <v>3004685.46998592</v>
      </c>
      <c r="D165" s="147">
        <v>3288578.0999835255</v>
      </c>
      <c r="E165" s="147">
        <v>3375873.9299822552</v>
      </c>
      <c r="F165" s="147">
        <v>3285890.6599834282</v>
      </c>
      <c r="G165" s="147">
        <v>3914439.3599829311</v>
      </c>
      <c r="H165" s="147">
        <v>3393491.849985484</v>
      </c>
    </row>
    <row r="166" spans="1:8" x14ac:dyDescent="0.25">
      <c r="A166" s="24" t="s">
        <v>74</v>
      </c>
      <c r="B166" s="106" t="s">
        <v>14</v>
      </c>
      <c r="C166" s="147">
        <v>422330.62999813928</v>
      </c>
      <c r="D166" s="147">
        <v>407065.33999816026</v>
      </c>
      <c r="E166" s="147">
        <v>426220.6099978339</v>
      </c>
      <c r="F166" s="147">
        <v>455630.67999778967</v>
      </c>
      <c r="G166" s="147">
        <v>370448.96999794384</v>
      </c>
      <c r="H166" s="147">
        <v>252653.12999874237</v>
      </c>
    </row>
    <row r="167" spans="1:8" x14ac:dyDescent="0.25">
      <c r="A167" s="24" t="s">
        <v>74</v>
      </c>
      <c r="B167" s="106" t="s">
        <v>15</v>
      </c>
      <c r="C167" s="147">
        <v>1472214.9599921962</v>
      </c>
      <c r="D167" s="147">
        <v>1679855.9499912816</v>
      </c>
      <c r="E167" s="147">
        <v>1486835.0899919991</v>
      </c>
      <c r="F167" s="147">
        <v>1724965.3599919514</v>
      </c>
      <c r="G167" s="147">
        <v>1709484.3999917139</v>
      </c>
      <c r="H167" s="147">
        <v>1308854.0499934508</v>
      </c>
    </row>
    <row r="168" spans="1:8" x14ac:dyDescent="0.25">
      <c r="A168" s="24" t="s">
        <v>74</v>
      </c>
      <c r="B168" s="106" t="s">
        <v>16</v>
      </c>
      <c r="C168" s="147">
        <v>158622.60999903781</v>
      </c>
      <c r="D168" s="147">
        <v>192174.20999895857</v>
      </c>
      <c r="E168" s="147">
        <v>188549.8399994038</v>
      </c>
      <c r="F168" s="147">
        <v>162723.34999950361</v>
      </c>
      <c r="G168" s="147">
        <v>157051.08999914673</v>
      </c>
      <c r="H168" s="147">
        <v>146242.08999898055</v>
      </c>
    </row>
    <row r="169" spans="1:8" x14ac:dyDescent="0.25">
      <c r="A169" s="24" t="s">
        <v>74</v>
      </c>
      <c r="B169" s="106" t="s">
        <v>17</v>
      </c>
      <c r="C169" s="147">
        <v>210377.81999999937</v>
      </c>
      <c r="D169" s="147">
        <v>331500.14999999624</v>
      </c>
      <c r="E169" s="147">
        <v>502279.00999996759</v>
      </c>
      <c r="F169" s="147">
        <v>616135.88999988558</v>
      </c>
      <c r="G169" s="147">
        <v>504347.60999994638</v>
      </c>
      <c r="H169" s="147">
        <v>492166.98999998439</v>
      </c>
    </row>
    <row r="170" spans="1:8" x14ac:dyDescent="0.25">
      <c r="A170" s="24" t="s">
        <v>74</v>
      </c>
      <c r="B170" s="106" t="s">
        <v>18</v>
      </c>
      <c r="C170" s="147">
        <v>75676.939999716822</v>
      </c>
      <c r="D170" s="147">
        <v>160423.18999931545</v>
      </c>
      <c r="E170" s="147">
        <v>197377.20999907327</v>
      </c>
      <c r="F170" s="147">
        <v>249871.94999934608</v>
      </c>
      <c r="G170" s="147">
        <v>337657.04999941523</v>
      </c>
      <c r="H170" s="147">
        <v>433047.33999926824</v>
      </c>
    </row>
    <row r="171" spans="1:8" x14ac:dyDescent="0.25">
      <c r="A171" s="24" t="s">
        <v>74</v>
      </c>
      <c r="B171" s="106" t="s">
        <v>19</v>
      </c>
      <c r="C171" s="147">
        <v>96844.739999331374</v>
      </c>
      <c r="D171" s="147">
        <v>104417.53999948203</v>
      </c>
      <c r="E171" s="147">
        <v>88527.839999518721</v>
      </c>
      <c r="F171" s="147">
        <v>86105.249999635926</v>
      </c>
      <c r="G171" s="147">
        <v>108594.3799995117</v>
      </c>
      <c r="H171" s="147">
        <v>132156.23999932862</v>
      </c>
    </row>
    <row r="172" spans="1:8" x14ac:dyDescent="0.25">
      <c r="A172" s="24" t="s">
        <v>74</v>
      </c>
      <c r="B172" s="106" t="s">
        <v>20</v>
      </c>
      <c r="C172" s="147">
        <v>3770009.2999801007</v>
      </c>
      <c r="D172" s="147">
        <v>4181796.7499776129</v>
      </c>
      <c r="E172" s="147">
        <v>4430234.2699765656</v>
      </c>
      <c r="F172" s="147">
        <v>4482125.3699762905</v>
      </c>
      <c r="G172" s="147">
        <v>4364662.1199766947</v>
      </c>
      <c r="H172" s="147">
        <v>4182734.2099775202</v>
      </c>
    </row>
    <row r="173" spans="1:8" x14ac:dyDescent="0.25">
      <c r="A173" s="24" t="s">
        <v>74</v>
      </c>
      <c r="B173" s="106" t="s">
        <v>21</v>
      </c>
      <c r="C173" s="147">
        <v>118108.43999922228</v>
      </c>
      <c r="D173" s="147">
        <v>122883.90999920938</v>
      </c>
      <c r="E173" s="147">
        <v>140334.96999911976</v>
      </c>
      <c r="F173" s="147">
        <v>190366.85999880685</v>
      </c>
      <c r="G173" s="147">
        <v>142820.7699990666</v>
      </c>
      <c r="H173" s="147">
        <v>132358.92999917548</v>
      </c>
    </row>
    <row r="174" spans="1:8" x14ac:dyDescent="0.25">
      <c r="A174" s="24" t="s">
        <v>74</v>
      </c>
      <c r="B174" s="106" t="s">
        <v>22</v>
      </c>
      <c r="C174" s="147">
        <v>1672893.5399923851</v>
      </c>
      <c r="D174" s="147">
        <v>1618850.3699923579</v>
      </c>
      <c r="E174" s="147">
        <v>1845310.38999135</v>
      </c>
      <c r="F174" s="147">
        <v>1856172.9599911536</v>
      </c>
      <c r="G174" s="147">
        <v>1489888.9899931152</v>
      </c>
      <c r="H174" s="147">
        <v>1449691.7199921689</v>
      </c>
    </row>
    <row r="175" spans="1:8" x14ac:dyDescent="0.25">
      <c r="A175" s="24" t="s">
        <v>74</v>
      </c>
      <c r="B175" s="106" t="s">
        <v>23</v>
      </c>
      <c r="C175" s="147">
        <v>1361097.8699945128</v>
      </c>
      <c r="D175" s="147">
        <v>1340205.059994346</v>
      </c>
      <c r="E175" s="147">
        <v>1449421.7099940877</v>
      </c>
      <c r="F175" s="147">
        <v>1560247.1899941261</v>
      </c>
      <c r="G175" s="147">
        <v>1426309.7799948712</v>
      </c>
      <c r="H175" s="147">
        <v>1251196.5299949979</v>
      </c>
    </row>
    <row r="176" spans="1:8" x14ac:dyDescent="0.25">
      <c r="A176" s="24" t="s">
        <v>74</v>
      </c>
      <c r="B176" s="106" t="s">
        <v>24</v>
      </c>
      <c r="C176" s="147">
        <v>125613.67999997899</v>
      </c>
      <c r="D176" s="147">
        <v>138654.93999998056</v>
      </c>
      <c r="E176" s="147">
        <v>133477.70999999144</v>
      </c>
      <c r="F176" s="147">
        <v>118626.92999945369</v>
      </c>
      <c r="G176" s="147">
        <v>129606.79999936408</v>
      </c>
      <c r="H176" s="147">
        <v>114111.01999941799</v>
      </c>
    </row>
    <row r="177" spans="1:8" x14ac:dyDescent="0.25">
      <c r="A177" s="24" t="s">
        <v>74</v>
      </c>
      <c r="B177" s="106" t="s">
        <v>25</v>
      </c>
      <c r="C177" s="186" t="s">
        <v>93</v>
      </c>
      <c r="D177" s="186"/>
      <c r="E177" s="186"/>
      <c r="F177" s="186"/>
      <c r="G177" s="147">
        <v>1911449.1099996995</v>
      </c>
      <c r="H177" s="147">
        <v>1625314.7727398181</v>
      </c>
    </row>
    <row r="178" spans="1:8" x14ac:dyDescent="0.25">
      <c r="A178" s="24" t="s">
        <v>74</v>
      </c>
      <c r="B178" s="106" t="s">
        <v>26</v>
      </c>
      <c r="C178" s="186" t="s">
        <v>93</v>
      </c>
      <c r="D178" s="186"/>
      <c r="E178" s="186"/>
      <c r="F178" s="147">
        <v>43900.85</v>
      </c>
      <c r="G178" s="147">
        <v>34800.960000000006</v>
      </c>
      <c r="H178" s="147">
        <v>44188.82</v>
      </c>
    </row>
    <row r="179" spans="1:8" x14ac:dyDescent="0.25">
      <c r="A179" s="24" t="s">
        <v>74</v>
      </c>
      <c r="B179" s="106" t="s">
        <v>27</v>
      </c>
      <c r="C179" s="186" t="s">
        <v>93</v>
      </c>
      <c r="D179" s="186"/>
      <c r="E179" s="186"/>
      <c r="F179" s="147">
        <v>6786976.299999522</v>
      </c>
      <c r="G179" s="147">
        <v>6862071.4999994868</v>
      </c>
      <c r="H179" s="147">
        <v>6878986.299999522</v>
      </c>
    </row>
    <row r="180" spans="1:8" x14ac:dyDescent="0.25">
      <c r="A180" s="24" t="s">
        <v>74</v>
      </c>
      <c r="B180" s="106" t="s">
        <v>28</v>
      </c>
      <c r="C180" s="186" t="s">
        <v>93</v>
      </c>
      <c r="D180" s="186"/>
      <c r="E180" s="186"/>
      <c r="F180" s="147">
        <v>5634746.9113655426</v>
      </c>
      <c r="G180" s="147">
        <v>5552352.5659011193</v>
      </c>
      <c r="H180" s="147">
        <v>5457089.7797921309</v>
      </c>
    </row>
    <row r="181" spans="1:8" x14ac:dyDescent="0.25">
      <c r="A181" s="24" t="s">
        <v>74</v>
      </c>
      <c r="B181" s="106" t="s">
        <v>31</v>
      </c>
      <c r="C181" s="147">
        <v>11706</v>
      </c>
      <c r="D181" s="147">
        <v>9261</v>
      </c>
      <c r="E181" s="147">
        <v>43088.809999808655</v>
      </c>
      <c r="F181" s="147">
        <v>42393</v>
      </c>
      <c r="G181" s="147">
        <v>111019</v>
      </c>
      <c r="H181" s="147">
        <v>0</v>
      </c>
    </row>
    <row r="182" spans="1:8" x14ac:dyDescent="0.25">
      <c r="A182" s="24" t="s">
        <v>74</v>
      </c>
      <c r="B182" s="106" t="s">
        <v>32</v>
      </c>
      <c r="C182" s="147">
        <v>454341.57999759912</v>
      </c>
      <c r="D182" s="147">
        <v>409778.45999815309</v>
      </c>
      <c r="E182" s="147">
        <v>322716.91999864578</v>
      </c>
      <c r="F182" s="147">
        <v>422540.27999898791</v>
      </c>
      <c r="G182" s="147">
        <v>586581.05999720085</v>
      </c>
      <c r="H182" s="147">
        <v>618020.57999876142</v>
      </c>
    </row>
    <row r="183" spans="1:8" x14ac:dyDescent="0.25">
      <c r="A183" s="24" t="s">
        <v>74</v>
      </c>
      <c r="B183" s="106" t="s">
        <v>33</v>
      </c>
      <c r="C183" s="147">
        <v>22953145.819894489</v>
      </c>
      <c r="D183" s="147">
        <v>25993074.169864167</v>
      </c>
      <c r="E183" s="147">
        <v>24906246.939878598</v>
      </c>
      <c r="F183" s="147">
        <v>25059667.909889225</v>
      </c>
      <c r="G183" s="147">
        <v>26750873.749872833</v>
      </c>
      <c r="H183" s="147">
        <v>23726085.969886631</v>
      </c>
    </row>
    <row r="184" spans="1:8" x14ac:dyDescent="0.25">
      <c r="A184" s="24" t="s">
        <v>74</v>
      </c>
      <c r="B184" s="106" t="s">
        <v>35</v>
      </c>
      <c r="C184" s="147">
        <v>0</v>
      </c>
      <c r="D184" s="147">
        <v>1260</v>
      </c>
      <c r="E184" s="147">
        <v>0</v>
      </c>
      <c r="F184" s="147">
        <v>0</v>
      </c>
      <c r="G184" s="147">
        <v>0</v>
      </c>
      <c r="H184" s="147">
        <v>0</v>
      </c>
    </row>
    <row r="185" spans="1:8" x14ac:dyDescent="0.25">
      <c r="A185" s="24" t="s">
        <v>74</v>
      </c>
      <c r="B185" s="106" t="s">
        <v>36</v>
      </c>
      <c r="C185" s="147">
        <v>102864.8999994644</v>
      </c>
      <c r="D185" s="147">
        <v>127271.12999939451</v>
      </c>
      <c r="E185" s="147">
        <v>120172.19999960304</v>
      </c>
      <c r="F185" s="147">
        <v>60313.349999805927</v>
      </c>
      <c r="G185" s="147">
        <v>61129.29999976699</v>
      </c>
      <c r="H185" s="147">
        <v>69284.249999686144</v>
      </c>
    </row>
    <row r="186" spans="1:8" x14ac:dyDescent="0.25">
      <c r="A186" s="24" t="s">
        <v>74</v>
      </c>
      <c r="B186" s="106" t="s">
        <v>37</v>
      </c>
      <c r="C186" s="147">
        <v>7697906.4999658717</v>
      </c>
      <c r="D186" s="147">
        <v>8667800.6499594599</v>
      </c>
      <c r="E186" s="147">
        <v>8457653.5099623781</v>
      </c>
      <c r="F186" s="147">
        <v>10042570.789953409</v>
      </c>
      <c r="G186" s="147">
        <v>9537460.3099552132</v>
      </c>
      <c r="H186" s="147">
        <v>8314479.4599611266</v>
      </c>
    </row>
    <row r="187" spans="1:8" x14ac:dyDescent="0.25">
      <c r="A187" s="24" t="s">
        <v>74</v>
      </c>
      <c r="B187" s="106" t="s">
        <v>38</v>
      </c>
      <c r="C187" s="147">
        <v>1289038.0399954775</v>
      </c>
      <c r="D187" s="147">
        <v>1967138.2999941204</v>
      </c>
      <c r="E187" s="147">
        <v>2889893.5199837568</v>
      </c>
      <c r="F187" s="147">
        <v>3993768.0999727105</v>
      </c>
      <c r="G187" s="147">
        <v>5956817.749958274</v>
      </c>
      <c r="H187" s="147">
        <v>7278630.9199494785</v>
      </c>
    </row>
    <row r="188" spans="1:8" x14ac:dyDescent="0.25">
      <c r="A188" s="24" t="s">
        <v>74</v>
      </c>
      <c r="B188" s="106" t="s">
        <v>39</v>
      </c>
      <c r="C188" s="147">
        <v>25866.729999860279</v>
      </c>
      <c r="D188" s="147">
        <v>49800.299999729723</v>
      </c>
      <c r="E188" s="147">
        <v>73480.169999582693</v>
      </c>
      <c r="F188" s="147">
        <v>89377.329999519061</v>
      </c>
      <c r="G188" s="147">
        <v>156139.97999924747</v>
      </c>
      <c r="H188" s="147">
        <v>201497.80999915017</v>
      </c>
    </row>
    <row r="189" spans="1:8" x14ac:dyDescent="0.25">
      <c r="A189" s="24" t="s">
        <v>74</v>
      </c>
      <c r="B189" s="106" t="s">
        <v>40</v>
      </c>
      <c r="C189" s="147">
        <v>342747.63999824406</v>
      </c>
      <c r="D189" s="147">
        <v>313022.05999791529</v>
      </c>
      <c r="E189" s="147">
        <v>554340.80999644846</v>
      </c>
      <c r="F189" s="147">
        <v>691192.79999559757</v>
      </c>
      <c r="G189" s="147">
        <v>780096.12999674864</v>
      </c>
      <c r="H189" s="147">
        <v>841645.98999678367</v>
      </c>
    </row>
    <row r="190" spans="1:8" x14ac:dyDescent="0.25">
      <c r="A190" s="24" t="s">
        <v>74</v>
      </c>
      <c r="B190" s="106" t="s">
        <v>41</v>
      </c>
      <c r="C190" s="147">
        <v>108198.71999942137</v>
      </c>
      <c r="D190" s="147">
        <v>81300.079999667825</v>
      </c>
      <c r="E190" s="147">
        <v>145406.16999920225</v>
      </c>
      <c r="F190" s="147">
        <v>253061.36999857283</v>
      </c>
      <c r="G190" s="147">
        <v>291560.67999821337</v>
      </c>
      <c r="H190" s="147">
        <v>195482.08999882263</v>
      </c>
    </row>
    <row r="191" spans="1:8" x14ac:dyDescent="0.25">
      <c r="A191" s="24" t="s">
        <v>74</v>
      </c>
      <c r="B191" s="106" t="s">
        <v>42</v>
      </c>
      <c r="C191" s="147">
        <v>9013655.6199599504</v>
      </c>
      <c r="D191" s="147">
        <v>9197063.109960191</v>
      </c>
      <c r="E191" s="147">
        <v>9880904.5999548454</v>
      </c>
      <c r="F191" s="147">
        <v>10206045.409951083</v>
      </c>
      <c r="G191" s="147">
        <v>9783625.2299541887</v>
      </c>
      <c r="H191" s="147">
        <v>10119935.789950876</v>
      </c>
    </row>
    <row r="192" spans="1:8" x14ac:dyDescent="0.25">
      <c r="A192" s="24" t="s">
        <v>74</v>
      </c>
      <c r="B192" s="106" t="s">
        <v>43</v>
      </c>
      <c r="C192" s="147">
        <v>102562.72999993744</v>
      </c>
      <c r="D192" s="147">
        <v>79522.719999936045</v>
      </c>
      <c r="E192" s="147">
        <v>54605.389999855135</v>
      </c>
      <c r="F192" s="147">
        <v>81468.699999832446</v>
      </c>
      <c r="G192" s="147">
        <v>68919.479999895906</v>
      </c>
      <c r="H192" s="147">
        <v>81806.579999846886</v>
      </c>
    </row>
    <row r="193" spans="1:8" x14ac:dyDescent="0.25">
      <c r="A193" s="24" t="s">
        <v>74</v>
      </c>
      <c r="B193" s="106" t="s">
        <v>45</v>
      </c>
      <c r="C193" s="147">
        <v>6138.999999947845</v>
      </c>
      <c r="D193" s="147">
        <v>9997.7999999150616</v>
      </c>
      <c r="E193" s="147">
        <v>14658.499999876134</v>
      </c>
      <c r="F193" s="147">
        <v>14821.829999874348</v>
      </c>
      <c r="G193" s="147">
        <v>11982.889999898613</v>
      </c>
      <c r="H193" s="147">
        <v>9296.1999999210238</v>
      </c>
    </row>
    <row r="194" spans="1:8" x14ac:dyDescent="0.25">
      <c r="A194" s="24" t="s">
        <v>74</v>
      </c>
      <c r="B194" s="106" t="s">
        <v>46</v>
      </c>
      <c r="C194" s="147">
        <v>1173114.5</v>
      </c>
      <c r="D194" s="147">
        <v>1216865.5</v>
      </c>
      <c r="E194" s="147">
        <v>1189766</v>
      </c>
      <c r="F194" s="147">
        <v>1217192</v>
      </c>
      <c r="G194" s="147">
        <v>1192704.5</v>
      </c>
      <c r="H194" s="147">
        <v>1188460</v>
      </c>
    </row>
    <row r="195" spans="1:8" x14ac:dyDescent="0.25">
      <c r="A195" s="24" t="s">
        <v>74</v>
      </c>
      <c r="B195" s="106" t="s">
        <v>47</v>
      </c>
      <c r="C195" s="147">
        <v>1938848.6799999997</v>
      </c>
      <c r="D195" s="147">
        <v>1940063</v>
      </c>
      <c r="E195" s="147">
        <v>1806198</v>
      </c>
      <c r="F195" s="147">
        <v>1884884.5</v>
      </c>
      <c r="G195" s="147">
        <v>1970427.5</v>
      </c>
      <c r="H195" s="147">
        <v>2050436.6999999953</v>
      </c>
    </row>
    <row r="196" spans="1:8" x14ac:dyDescent="0.25">
      <c r="A196" s="24" t="s">
        <v>74</v>
      </c>
      <c r="B196" s="106" t="s">
        <v>48</v>
      </c>
      <c r="C196" s="147">
        <v>24985.139999863022</v>
      </c>
      <c r="D196" s="147">
        <v>24060.189999850591</v>
      </c>
      <c r="E196" s="147">
        <v>25228.139999834639</v>
      </c>
      <c r="F196" s="147">
        <v>26350.959999888844</v>
      </c>
      <c r="G196" s="147">
        <v>28554.719999844379</v>
      </c>
      <c r="H196" s="147">
        <v>15466.869999909595</v>
      </c>
    </row>
    <row r="197" spans="1:8" x14ac:dyDescent="0.25">
      <c r="A197" s="24" t="s">
        <v>74</v>
      </c>
      <c r="B197" s="106" t="s">
        <v>49</v>
      </c>
      <c r="C197" s="147">
        <v>93529.279999999359</v>
      </c>
      <c r="D197" s="147">
        <v>62688</v>
      </c>
      <c r="E197" s="147">
        <v>55505</v>
      </c>
      <c r="F197" s="147">
        <v>46689.5</v>
      </c>
      <c r="G197" s="147">
        <v>20693.839999998218</v>
      </c>
      <c r="H197" s="147">
        <v>17500.239999998361</v>
      </c>
    </row>
    <row r="198" spans="1:8" x14ac:dyDescent="0.25">
      <c r="A198" s="24" t="s">
        <v>74</v>
      </c>
      <c r="B198" s="106" t="s">
        <v>51</v>
      </c>
      <c r="C198" s="147">
        <v>8508.1899999463913</v>
      </c>
      <c r="D198" s="147">
        <v>12364.75</v>
      </c>
      <c r="E198" s="147">
        <v>53964.429999828339</v>
      </c>
      <c r="F198" s="147">
        <v>104560.25999946892</v>
      </c>
      <c r="G198" s="147">
        <v>25713.049999877807</v>
      </c>
      <c r="H198" s="147">
        <v>59582.059999920879</v>
      </c>
    </row>
    <row r="199" spans="1:8" x14ac:dyDescent="0.25">
      <c r="A199" s="24" t="s">
        <v>74</v>
      </c>
      <c r="B199" s="106" t="s">
        <v>52</v>
      </c>
      <c r="C199" s="147">
        <v>82072.839999586358</v>
      </c>
      <c r="D199" s="147">
        <v>63820.639999650411</v>
      </c>
      <c r="E199" s="147">
        <v>74351.679999571294</v>
      </c>
      <c r="F199" s="147">
        <v>76739.189999729395</v>
      </c>
      <c r="G199" s="147">
        <v>43918.179999649525</v>
      </c>
      <c r="H199" s="147">
        <v>36755.979999780655</v>
      </c>
    </row>
    <row r="200" spans="1:8" x14ac:dyDescent="0.25">
      <c r="A200" s="24" t="s">
        <v>74</v>
      </c>
      <c r="B200" s="106" t="s">
        <v>53</v>
      </c>
      <c r="C200" s="147">
        <v>2888592.1499889703</v>
      </c>
      <c r="D200" s="147">
        <v>2812462.0999893094</v>
      </c>
      <c r="E200" s="147">
        <v>2691011.7999985958</v>
      </c>
      <c r="F200" s="147">
        <v>3025519.8899966744</v>
      </c>
      <c r="G200" s="147">
        <v>2387181.3199981726</v>
      </c>
      <c r="H200" s="147">
        <v>2948464.6199963754</v>
      </c>
    </row>
    <row r="201" spans="1:8" x14ac:dyDescent="0.25">
      <c r="A201" s="24" t="s">
        <v>74</v>
      </c>
      <c r="B201" s="106" t="s">
        <v>54</v>
      </c>
      <c r="C201" s="147">
        <v>2921472.4899999821</v>
      </c>
      <c r="D201" s="147">
        <v>2674077.4</v>
      </c>
      <c r="E201" s="147">
        <v>1851360</v>
      </c>
      <c r="F201" s="147">
        <v>1873080</v>
      </c>
      <c r="G201" s="147">
        <v>2726655</v>
      </c>
      <c r="H201" s="147">
        <v>3124990</v>
      </c>
    </row>
    <row r="202" spans="1:8" x14ac:dyDescent="0.25">
      <c r="A202" s="24" t="s">
        <v>74</v>
      </c>
      <c r="B202" s="106" t="s">
        <v>55</v>
      </c>
      <c r="C202" s="147">
        <v>4148284.8599810991</v>
      </c>
      <c r="D202" s="147">
        <v>6611648.6299704984</v>
      </c>
      <c r="E202" s="147">
        <v>5360440.2999886228</v>
      </c>
      <c r="F202" s="147">
        <v>5575910.1599896559</v>
      </c>
      <c r="G202" s="147">
        <v>6173777.0199887892</v>
      </c>
      <c r="H202" s="147">
        <v>6958864.5299872383</v>
      </c>
    </row>
    <row r="203" spans="1:8" x14ac:dyDescent="0.25">
      <c r="A203" s="24" t="s">
        <v>74</v>
      </c>
      <c r="B203" s="106" t="s">
        <v>56</v>
      </c>
      <c r="C203" s="147">
        <v>3127968.15</v>
      </c>
      <c r="D203" s="147">
        <v>5195292</v>
      </c>
      <c r="E203" s="147">
        <v>6322255.1999999983</v>
      </c>
      <c r="F203" s="147">
        <v>5955577</v>
      </c>
      <c r="G203" s="147">
        <v>5304095</v>
      </c>
      <c r="H203" s="147">
        <v>3732626.48</v>
      </c>
    </row>
    <row r="204" spans="1:8" x14ac:dyDescent="0.25">
      <c r="A204" s="24" t="s">
        <v>74</v>
      </c>
      <c r="B204" s="106" t="s">
        <v>57</v>
      </c>
      <c r="C204" s="147">
        <v>749130.07999792974</v>
      </c>
      <c r="D204" s="147">
        <v>839509.95999756653</v>
      </c>
      <c r="E204" s="147">
        <v>838962.6999969678</v>
      </c>
      <c r="F204" s="147">
        <v>806199.04999718268</v>
      </c>
      <c r="G204" s="147">
        <v>892049.00999703247</v>
      </c>
      <c r="H204" s="147">
        <v>657811.19999807805</v>
      </c>
    </row>
    <row r="205" spans="1:8" x14ac:dyDescent="0.25">
      <c r="A205" s="24" t="s">
        <v>74</v>
      </c>
      <c r="B205" s="106" t="s">
        <v>58</v>
      </c>
      <c r="C205" s="147">
        <v>626248.9799976853</v>
      </c>
      <c r="D205" s="147">
        <v>455986.25999835879</v>
      </c>
      <c r="E205" s="147">
        <v>360488.09999844799</v>
      </c>
      <c r="F205" s="147">
        <v>702729.49999617878</v>
      </c>
      <c r="G205" s="147">
        <v>240676.23999886596</v>
      </c>
      <c r="H205" s="147">
        <v>162068.07999923825</v>
      </c>
    </row>
    <row r="206" spans="1:8" x14ac:dyDescent="0.25">
      <c r="A206" s="24" t="s">
        <v>74</v>
      </c>
      <c r="B206" s="106" t="s">
        <v>59</v>
      </c>
      <c r="C206" s="147">
        <v>5910</v>
      </c>
      <c r="D206" s="147">
        <v>130310.4999997914</v>
      </c>
      <c r="E206" s="147">
        <v>272046.09999999404</v>
      </c>
      <c r="F206" s="147">
        <v>370525</v>
      </c>
      <c r="G206" s="147">
        <v>252359</v>
      </c>
      <c r="H206" s="147">
        <v>273510</v>
      </c>
    </row>
    <row r="207" spans="1:8" x14ac:dyDescent="0.25">
      <c r="A207" s="8" t="s">
        <v>75</v>
      </c>
      <c r="B207" s="8" t="s">
        <v>0</v>
      </c>
      <c r="C207" s="9">
        <v>485591234.53295714</v>
      </c>
      <c r="D207" s="9">
        <v>539970293.34763491</v>
      </c>
      <c r="E207" s="9">
        <v>518058444.4679091</v>
      </c>
      <c r="F207" s="9">
        <v>622275892.92651498</v>
      </c>
      <c r="G207" s="9">
        <v>673142960.89834726</v>
      </c>
      <c r="H207" s="9">
        <v>704072840.28009355</v>
      </c>
    </row>
    <row r="208" spans="1:8" x14ac:dyDescent="0.25">
      <c r="A208" s="24" t="s">
        <v>75</v>
      </c>
      <c r="B208" s="106" t="s">
        <v>3</v>
      </c>
      <c r="C208" s="147">
        <v>97481533.669518307</v>
      </c>
      <c r="D208" s="147">
        <v>113951306.92937396</v>
      </c>
      <c r="E208" s="147">
        <v>91930797.259600893</v>
      </c>
      <c r="F208" s="147">
        <v>114053191.2693529</v>
      </c>
      <c r="G208" s="147">
        <v>121929193.6192209</v>
      </c>
      <c r="H208" s="147">
        <v>123681855.35940742</v>
      </c>
    </row>
    <row r="209" spans="1:8" x14ac:dyDescent="0.25">
      <c r="A209" s="24" t="s">
        <v>75</v>
      </c>
      <c r="B209" s="106" t="s">
        <v>4</v>
      </c>
      <c r="C209" s="147">
        <v>62371569.86969585</v>
      </c>
      <c r="D209" s="147">
        <v>78962223.379669309</v>
      </c>
      <c r="E209" s="147">
        <v>70592097.219634786</v>
      </c>
      <c r="F209" s="147">
        <v>88586509.619636446</v>
      </c>
      <c r="G209" s="147">
        <v>99417526.559506565</v>
      </c>
      <c r="H209" s="147">
        <v>108459474.16945624</v>
      </c>
    </row>
    <row r="210" spans="1:8" x14ac:dyDescent="0.25">
      <c r="A210" s="24" t="s">
        <v>75</v>
      </c>
      <c r="B210" s="106" t="s">
        <v>5</v>
      </c>
      <c r="C210" s="147">
        <v>0</v>
      </c>
      <c r="D210" s="147">
        <v>0</v>
      </c>
      <c r="E210" s="147">
        <v>0</v>
      </c>
      <c r="F210" s="147">
        <v>0</v>
      </c>
      <c r="G210" s="147">
        <v>194299.72999918828</v>
      </c>
      <c r="H210" s="147">
        <v>13873450.089935044</v>
      </c>
    </row>
    <row r="211" spans="1:8" x14ac:dyDescent="0.25">
      <c r="A211" s="24" t="s">
        <v>75</v>
      </c>
      <c r="B211" s="106" t="s">
        <v>6</v>
      </c>
      <c r="C211" s="147">
        <v>8413.4099999964237</v>
      </c>
      <c r="D211" s="147">
        <v>36446.279999792569</v>
      </c>
      <c r="E211" s="147">
        <v>38380.199999928474</v>
      </c>
      <c r="F211" s="147">
        <v>110851.31999924777</v>
      </c>
      <c r="G211" s="147">
        <v>748514.7099953295</v>
      </c>
      <c r="H211" s="147">
        <v>1381064.3899982569</v>
      </c>
    </row>
    <row r="212" spans="1:8" x14ac:dyDescent="0.25">
      <c r="A212" s="24" t="s">
        <v>75</v>
      </c>
      <c r="B212" s="106" t="s">
        <v>9</v>
      </c>
      <c r="C212" s="147">
        <v>34868611.879838251</v>
      </c>
      <c r="D212" s="147">
        <v>35914882.799834676</v>
      </c>
      <c r="E212" s="147">
        <v>33126945.439839609</v>
      </c>
      <c r="F212" s="147">
        <v>31354232.309862345</v>
      </c>
      <c r="G212" s="147">
        <v>31466707.139851574</v>
      </c>
      <c r="H212" s="147">
        <v>34537230.829836555</v>
      </c>
    </row>
    <row r="213" spans="1:8" x14ac:dyDescent="0.25">
      <c r="A213" s="24" t="s">
        <v>75</v>
      </c>
      <c r="B213" s="106" t="s">
        <v>10</v>
      </c>
      <c r="C213" s="147">
        <v>9836200.0499512553</v>
      </c>
      <c r="D213" s="147">
        <v>11538464.189943898</v>
      </c>
      <c r="E213" s="147">
        <v>10974379.459947217</v>
      </c>
      <c r="F213" s="147">
        <v>10256719.469949218</v>
      </c>
      <c r="G213" s="147">
        <v>9947116.1699512936</v>
      </c>
      <c r="H213" s="147">
        <v>9837246.2099518944</v>
      </c>
    </row>
    <row r="214" spans="1:8" x14ac:dyDescent="0.25">
      <c r="A214" s="24" t="s">
        <v>75</v>
      </c>
      <c r="B214" s="106" t="s">
        <v>11</v>
      </c>
      <c r="C214" s="147">
        <v>13348816.169935221</v>
      </c>
      <c r="D214" s="147">
        <v>13195030.93993447</v>
      </c>
      <c r="E214" s="147">
        <v>12422534.09993547</v>
      </c>
      <c r="F214" s="147">
        <v>10065680.25995096</v>
      </c>
      <c r="G214" s="147">
        <v>9823361.8399499375</v>
      </c>
      <c r="H214" s="147">
        <v>7970563.5499609122</v>
      </c>
    </row>
    <row r="215" spans="1:8" x14ac:dyDescent="0.25">
      <c r="A215" s="24" t="s">
        <v>75</v>
      </c>
      <c r="B215" s="106" t="s">
        <v>12</v>
      </c>
      <c r="C215" s="147">
        <v>1451601.4199930551</v>
      </c>
      <c r="D215" s="147">
        <v>1643041.0899921779</v>
      </c>
      <c r="E215" s="147">
        <v>1693997.9899924891</v>
      </c>
      <c r="F215" s="147">
        <v>1338631.2999937269</v>
      </c>
      <c r="G215" s="147">
        <v>1066855.7999946699</v>
      </c>
      <c r="H215" s="147">
        <v>652474.02999777393</v>
      </c>
    </row>
    <row r="216" spans="1:8" x14ac:dyDescent="0.25">
      <c r="A216" s="24" t="s">
        <v>75</v>
      </c>
      <c r="B216" s="106" t="s">
        <v>13</v>
      </c>
      <c r="C216" s="147">
        <v>11028696.97994959</v>
      </c>
      <c r="D216" s="147">
        <v>11677088.059942745</v>
      </c>
      <c r="E216" s="147">
        <v>12265412.399935983</v>
      </c>
      <c r="F216" s="147">
        <v>10676637.489947235</v>
      </c>
      <c r="G216" s="147">
        <v>13601310.699940758</v>
      </c>
      <c r="H216" s="147">
        <v>12253473.859948272</v>
      </c>
    </row>
    <row r="217" spans="1:8" x14ac:dyDescent="0.25">
      <c r="A217" s="24" t="s">
        <v>75</v>
      </c>
      <c r="B217" s="106" t="s">
        <v>14</v>
      </c>
      <c r="C217" s="147">
        <v>1256638.8099940177</v>
      </c>
      <c r="D217" s="147">
        <v>1184478.8599950485</v>
      </c>
      <c r="E217" s="147">
        <v>1293885.5199938968</v>
      </c>
      <c r="F217" s="147">
        <v>1278210.53999397</v>
      </c>
      <c r="G217" s="147">
        <v>1145033.5399937422</v>
      </c>
      <c r="H217" s="147">
        <v>861675.66999596509</v>
      </c>
    </row>
    <row r="218" spans="1:8" x14ac:dyDescent="0.25">
      <c r="A218" s="24" t="s">
        <v>75</v>
      </c>
      <c r="B218" s="106" t="s">
        <v>15</v>
      </c>
      <c r="C218" s="147">
        <v>4155316.2799810111</v>
      </c>
      <c r="D218" s="147">
        <v>4845818.0099787349</v>
      </c>
      <c r="E218" s="147">
        <v>4331172.5199793456</v>
      </c>
      <c r="F218" s="147">
        <v>4331028.0499801692</v>
      </c>
      <c r="G218" s="147">
        <v>4399100.6899798131</v>
      </c>
      <c r="H218" s="147">
        <v>3487470.1299840119</v>
      </c>
    </row>
    <row r="219" spans="1:8" x14ac:dyDescent="0.25">
      <c r="A219" s="24" t="s">
        <v>75</v>
      </c>
      <c r="B219" s="106" t="s">
        <v>16</v>
      </c>
      <c r="C219" s="147">
        <v>385607.40999768011</v>
      </c>
      <c r="D219" s="147">
        <v>411091.23999800778</v>
      </c>
      <c r="E219" s="147">
        <v>449929.07999860542</v>
      </c>
      <c r="F219" s="147">
        <v>366909.99999888806</v>
      </c>
      <c r="G219" s="147">
        <v>398355.34999789495</v>
      </c>
      <c r="H219" s="147">
        <v>331698.93999771017</v>
      </c>
    </row>
    <row r="220" spans="1:8" x14ac:dyDescent="0.25">
      <c r="A220" s="24" t="s">
        <v>75</v>
      </c>
      <c r="B220" s="106" t="s">
        <v>17</v>
      </c>
      <c r="C220" s="147">
        <v>288788.72999999416</v>
      </c>
      <c r="D220" s="147">
        <v>578241.11999996647</v>
      </c>
      <c r="E220" s="147">
        <v>984784.27999993123</v>
      </c>
      <c r="F220" s="147">
        <v>1144403.0899999083</v>
      </c>
      <c r="G220" s="147">
        <v>1054140.6399999345</v>
      </c>
      <c r="H220" s="147">
        <v>1156305.4199999771</v>
      </c>
    </row>
    <row r="221" spans="1:8" x14ac:dyDescent="0.25">
      <c r="A221" s="24" t="s">
        <v>75</v>
      </c>
      <c r="B221" s="106" t="s">
        <v>18</v>
      </c>
      <c r="C221" s="147">
        <v>642159.88999880466</v>
      </c>
      <c r="D221" s="147">
        <v>827020.83999877376</v>
      </c>
      <c r="E221" s="147">
        <v>1012391.6999983826</v>
      </c>
      <c r="F221" s="147">
        <v>1011988.4699985764</v>
      </c>
      <c r="G221" s="147">
        <v>1151802.9799963329</v>
      </c>
      <c r="H221" s="147">
        <v>1007906.1399960472</v>
      </c>
    </row>
    <row r="222" spans="1:8" x14ac:dyDescent="0.25">
      <c r="A222" s="24" t="s">
        <v>75</v>
      </c>
      <c r="B222" s="106" t="s">
        <v>19</v>
      </c>
      <c r="C222" s="147">
        <v>294478.6499983907</v>
      </c>
      <c r="D222" s="147">
        <v>326014.28999839327</v>
      </c>
      <c r="E222" s="147">
        <v>265989.69999868522</v>
      </c>
      <c r="F222" s="147">
        <v>214629.55999914173</v>
      </c>
      <c r="G222" s="147">
        <v>291064.13999877602</v>
      </c>
      <c r="H222" s="147">
        <v>482032.43999757618</v>
      </c>
    </row>
    <row r="223" spans="1:8" x14ac:dyDescent="0.25">
      <c r="A223" s="24" t="s">
        <v>75</v>
      </c>
      <c r="B223" s="106" t="s">
        <v>20</v>
      </c>
      <c r="C223" s="147">
        <v>10450016.009947274</v>
      </c>
      <c r="D223" s="147">
        <v>10771863.079944462</v>
      </c>
      <c r="E223" s="147">
        <v>11540079.649943065</v>
      </c>
      <c r="F223" s="147">
        <v>11239081.979943357</v>
      </c>
      <c r="G223" s="147">
        <v>11544925.099941172</v>
      </c>
      <c r="H223" s="147">
        <v>12068404.179938812</v>
      </c>
    </row>
    <row r="224" spans="1:8" x14ac:dyDescent="0.25">
      <c r="A224" s="24" t="s">
        <v>75</v>
      </c>
      <c r="B224" s="106" t="s">
        <v>21</v>
      </c>
      <c r="C224" s="147">
        <v>274988.82999833592</v>
      </c>
      <c r="D224" s="147">
        <v>387780.37999774545</v>
      </c>
      <c r="E224" s="147">
        <v>507931.14999701298</v>
      </c>
      <c r="F224" s="147">
        <v>407806.3699976799</v>
      </c>
      <c r="G224" s="147">
        <v>412607.53999756154</v>
      </c>
      <c r="H224" s="147">
        <v>307494.19999822346</v>
      </c>
    </row>
    <row r="225" spans="1:8" x14ac:dyDescent="0.25">
      <c r="A225" s="24" t="s">
        <v>75</v>
      </c>
      <c r="B225" s="106" t="s">
        <v>22</v>
      </c>
      <c r="C225" s="147">
        <v>1430440.7199934423</v>
      </c>
      <c r="D225" s="147">
        <v>1267246.8999941389</v>
      </c>
      <c r="E225" s="147">
        <v>1276682.9999941443</v>
      </c>
      <c r="F225" s="147">
        <v>1193703.3699938727</v>
      </c>
      <c r="G225" s="147">
        <v>2155700.6699885768</v>
      </c>
      <c r="H225" s="147">
        <v>1461075.1799919859</v>
      </c>
    </row>
    <row r="226" spans="1:8" x14ac:dyDescent="0.25">
      <c r="A226" s="24" t="s">
        <v>75</v>
      </c>
      <c r="B226" s="106" t="s">
        <v>23</v>
      </c>
      <c r="C226" s="147">
        <v>5862816.2599771842</v>
      </c>
      <c r="D226" s="147">
        <v>5700199.929976535</v>
      </c>
      <c r="E226" s="147">
        <v>5642686.4999770019</v>
      </c>
      <c r="F226" s="147">
        <v>6058525.4899761742</v>
      </c>
      <c r="G226" s="147">
        <v>5555289.3599786209</v>
      </c>
      <c r="H226" s="147">
        <v>4661467.7899814406</v>
      </c>
    </row>
    <row r="227" spans="1:8" x14ac:dyDescent="0.25">
      <c r="A227" s="24" t="s">
        <v>75</v>
      </c>
      <c r="B227" s="106" t="s">
        <v>24</v>
      </c>
      <c r="C227" s="147">
        <v>297962.61999991949</v>
      </c>
      <c r="D227" s="147">
        <v>345878.56999998417</v>
      </c>
      <c r="E227" s="147">
        <v>363531.63999992376</v>
      </c>
      <c r="F227" s="147">
        <v>394991.65999838623</v>
      </c>
      <c r="G227" s="147">
        <v>417213.65999791777</v>
      </c>
      <c r="H227" s="147">
        <v>395985.98999804998</v>
      </c>
    </row>
    <row r="228" spans="1:8" x14ac:dyDescent="0.25">
      <c r="A228" s="24" t="s">
        <v>75</v>
      </c>
      <c r="B228" s="106" t="s">
        <v>25</v>
      </c>
      <c r="C228" s="186" t="s">
        <v>93</v>
      </c>
      <c r="D228" s="186"/>
      <c r="E228" s="186"/>
      <c r="F228" s="186"/>
      <c r="G228" s="147">
        <v>6893798.7200013325</v>
      </c>
      <c r="H228" s="147">
        <v>6117098.4273943054</v>
      </c>
    </row>
    <row r="229" spans="1:8" x14ac:dyDescent="0.25">
      <c r="A229" s="24" t="s">
        <v>75</v>
      </c>
      <c r="B229" s="106" t="s">
        <v>26</v>
      </c>
      <c r="C229" s="186" t="s">
        <v>93</v>
      </c>
      <c r="D229" s="186"/>
      <c r="E229" s="186"/>
      <c r="F229" s="147">
        <v>243232.44909090921</v>
      </c>
      <c r="G229" s="147">
        <v>249257.64666666673</v>
      </c>
      <c r="H229" s="147">
        <v>267540.11999999994</v>
      </c>
    </row>
    <row r="230" spans="1:8" x14ac:dyDescent="0.25">
      <c r="A230" s="24" t="s">
        <v>75</v>
      </c>
      <c r="B230" s="106" t="s">
        <v>27</v>
      </c>
      <c r="C230" s="186" t="s">
        <v>93</v>
      </c>
      <c r="D230" s="186"/>
      <c r="E230" s="186"/>
      <c r="F230" s="147">
        <v>26138944.900006913</v>
      </c>
      <c r="G230" s="147">
        <v>26811579.200007346</v>
      </c>
      <c r="H230" s="147">
        <v>26937359.800007258</v>
      </c>
    </row>
    <row r="231" spans="1:8" x14ac:dyDescent="0.25">
      <c r="A231" s="24" t="s">
        <v>75</v>
      </c>
      <c r="B231" s="106" t="s">
        <v>28</v>
      </c>
      <c r="C231" s="186" t="s">
        <v>93</v>
      </c>
      <c r="D231" s="186"/>
      <c r="E231" s="186"/>
      <c r="F231" s="147">
        <v>20557126.009631123</v>
      </c>
      <c r="G231" s="147">
        <v>20617655.554763276</v>
      </c>
      <c r="H231" s="147">
        <v>20205420.68586579</v>
      </c>
    </row>
    <row r="232" spans="1:8" x14ac:dyDescent="0.25">
      <c r="A232" s="24" t="s">
        <v>75</v>
      </c>
      <c r="B232" s="106" t="s">
        <v>31</v>
      </c>
      <c r="C232" s="147">
        <v>85447.389999985695</v>
      </c>
      <c r="D232" s="147">
        <v>26230</v>
      </c>
      <c r="E232" s="147">
        <v>68808.539999622808</v>
      </c>
      <c r="F232" s="147">
        <v>103878.09999990465</v>
      </c>
      <c r="G232" s="147">
        <v>424723.0199999999</v>
      </c>
      <c r="H232" s="147">
        <v>154279</v>
      </c>
    </row>
    <row r="233" spans="1:8" x14ac:dyDescent="0.25">
      <c r="A233" s="24" t="s">
        <v>75</v>
      </c>
      <c r="B233" s="106" t="s">
        <v>32</v>
      </c>
      <c r="C233" s="147">
        <v>1070730.2099943201</v>
      </c>
      <c r="D233" s="147">
        <v>2378258.3699909523</v>
      </c>
      <c r="E233" s="147">
        <v>3705238.1099807615</v>
      </c>
      <c r="F233" s="147">
        <v>5245001.879976063</v>
      </c>
      <c r="G233" s="147">
        <v>5675894.9699833393</v>
      </c>
      <c r="H233" s="147">
        <v>6346698.1599780079</v>
      </c>
    </row>
    <row r="234" spans="1:8" x14ac:dyDescent="0.25">
      <c r="A234" s="24" t="s">
        <v>75</v>
      </c>
      <c r="B234" s="106" t="s">
        <v>33</v>
      </c>
      <c r="C234" s="147">
        <v>80904544.05964376</v>
      </c>
      <c r="D234" s="147">
        <v>86070955.939608186</v>
      </c>
      <c r="E234" s="147">
        <v>86329642.579620987</v>
      </c>
      <c r="F234" s="147">
        <v>90355686.73958163</v>
      </c>
      <c r="G234" s="147">
        <v>94994326.539520621</v>
      </c>
      <c r="H234" s="147">
        <v>96665864.409519821</v>
      </c>
    </row>
    <row r="235" spans="1:8" x14ac:dyDescent="0.25">
      <c r="A235" s="24" t="s">
        <v>75</v>
      </c>
      <c r="B235" s="106" t="s">
        <v>35</v>
      </c>
      <c r="C235" s="147">
        <v>14670</v>
      </c>
      <c r="D235" s="147">
        <v>10392</v>
      </c>
      <c r="E235" s="147">
        <v>0</v>
      </c>
      <c r="F235" s="147">
        <v>0</v>
      </c>
      <c r="G235" s="147">
        <v>0</v>
      </c>
      <c r="H235" s="147">
        <v>445.5</v>
      </c>
    </row>
    <row r="236" spans="1:8" x14ac:dyDescent="0.25">
      <c r="A236" s="24" t="s">
        <v>75</v>
      </c>
      <c r="B236" s="106" t="s">
        <v>36</v>
      </c>
      <c r="C236" s="147">
        <v>269041.54999859218</v>
      </c>
      <c r="D236" s="147">
        <v>269343.17999874701</v>
      </c>
      <c r="E236" s="147">
        <v>287987.9999989788</v>
      </c>
      <c r="F236" s="147">
        <v>265043.81999912014</v>
      </c>
      <c r="G236" s="147">
        <v>313459.96999905451</v>
      </c>
      <c r="H236" s="147">
        <v>218927.09999913536</v>
      </c>
    </row>
    <row r="237" spans="1:8" x14ac:dyDescent="0.25">
      <c r="A237" s="24" t="s">
        <v>75</v>
      </c>
      <c r="B237" s="106" t="s">
        <v>37</v>
      </c>
      <c r="C237" s="147">
        <v>33060920.589848313</v>
      </c>
      <c r="D237" s="147">
        <v>36243531.999828301</v>
      </c>
      <c r="E237" s="147">
        <v>35141913.039855719</v>
      </c>
      <c r="F237" s="147">
        <v>35052926.509840056</v>
      </c>
      <c r="G237" s="147">
        <v>34800261.869837835</v>
      </c>
      <c r="H237" s="147">
        <v>30938018.769854791</v>
      </c>
    </row>
    <row r="238" spans="1:8" x14ac:dyDescent="0.25">
      <c r="A238" s="24" t="s">
        <v>75</v>
      </c>
      <c r="B238" s="106" t="s">
        <v>38</v>
      </c>
      <c r="C238" s="147">
        <v>13043514.554958044</v>
      </c>
      <c r="D238" s="147">
        <v>20020518.489947777</v>
      </c>
      <c r="E238" s="147">
        <v>27436031.739848752</v>
      </c>
      <c r="F238" s="147">
        <v>36785402.709745288</v>
      </c>
      <c r="G238" s="147">
        <v>44844989.77968625</v>
      </c>
      <c r="H238" s="147">
        <v>52459705.21963466</v>
      </c>
    </row>
    <row r="239" spans="1:8" x14ac:dyDescent="0.25">
      <c r="A239" s="24" t="s">
        <v>75</v>
      </c>
      <c r="B239" s="106" t="s">
        <v>39</v>
      </c>
      <c r="C239" s="147">
        <v>337339.5099981004</v>
      </c>
      <c r="D239" s="147">
        <v>486442.07999727136</v>
      </c>
      <c r="E239" s="147">
        <v>794985.06999545149</v>
      </c>
      <c r="F239" s="147">
        <v>1023666.5699957502</v>
      </c>
      <c r="G239" s="147">
        <v>1469925.7199944588</v>
      </c>
      <c r="H239" s="147">
        <v>1742256.7499938449</v>
      </c>
    </row>
    <row r="240" spans="1:8" x14ac:dyDescent="0.25">
      <c r="A240" s="24" t="s">
        <v>75</v>
      </c>
      <c r="B240" s="106" t="s">
        <v>40</v>
      </c>
      <c r="C240" s="147">
        <v>941329.2399953506</v>
      </c>
      <c r="D240" s="147">
        <v>1070870.9699934255</v>
      </c>
      <c r="E240" s="147">
        <v>1409998.269990636</v>
      </c>
      <c r="F240" s="147">
        <v>1193965.1399925917</v>
      </c>
      <c r="G240" s="147">
        <v>832381.95999591809</v>
      </c>
      <c r="H240" s="147">
        <v>1009366.3699949756</v>
      </c>
    </row>
    <row r="241" spans="1:8" x14ac:dyDescent="0.25">
      <c r="A241" s="24" t="s">
        <v>75</v>
      </c>
      <c r="B241" s="106" t="s">
        <v>41</v>
      </c>
      <c r="C241" s="147">
        <v>26333.939999831138</v>
      </c>
      <c r="D241" s="147">
        <v>120476.2199992528</v>
      </c>
      <c r="E241" s="147">
        <v>157806.95999868517</v>
      </c>
      <c r="F241" s="147">
        <v>121363.56999920867</v>
      </c>
      <c r="G241" s="147">
        <v>156094.70999905493</v>
      </c>
      <c r="H241" s="147">
        <v>165703.68999894636</v>
      </c>
    </row>
    <row r="242" spans="1:8" x14ac:dyDescent="0.25">
      <c r="A242" s="24" t="s">
        <v>75</v>
      </c>
      <c r="B242" s="106" t="s">
        <v>42</v>
      </c>
      <c r="C242" s="147">
        <v>32978317.559863992</v>
      </c>
      <c r="D242" s="147">
        <v>33405280.109858088</v>
      </c>
      <c r="E242" s="147">
        <v>34216582.409855753</v>
      </c>
      <c r="F242" s="147">
        <v>34533918.189852431</v>
      </c>
      <c r="G242" s="147">
        <v>37020709.969843127</v>
      </c>
      <c r="H242" s="147">
        <v>37720690.159841031</v>
      </c>
    </row>
    <row r="243" spans="1:8" x14ac:dyDescent="0.25">
      <c r="A243" s="24" t="s">
        <v>75</v>
      </c>
      <c r="B243" s="106" t="s">
        <v>43</v>
      </c>
      <c r="C243" s="147">
        <v>816404.49999983772</v>
      </c>
      <c r="D243" s="147">
        <v>391600.67999980866</v>
      </c>
      <c r="E243" s="147">
        <v>443286.08999944449</v>
      </c>
      <c r="F243" s="147">
        <v>440334.48999940045</v>
      </c>
      <c r="G243" s="147">
        <v>428294.98999957409</v>
      </c>
      <c r="H243" s="147">
        <v>445312.06999942847</v>
      </c>
    </row>
    <row r="244" spans="1:8" x14ac:dyDescent="0.25">
      <c r="A244" s="24" t="s">
        <v>75</v>
      </c>
      <c r="B244" s="106" t="s">
        <v>45</v>
      </c>
      <c r="C244" s="147">
        <v>38061.799999676645</v>
      </c>
      <c r="D244" s="147">
        <v>32922.579999729998</v>
      </c>
      <c r="E244" s="147">
        <v>35075.149999700487</v>
      </c>
      <c r="F244" s="147">
        <v>35065.999999701977</v>
      </c>
      <c r="G244" s="147">
        <v>52444.599999554448</v>
      </c>
      <c r="H244" s="147">
        <v>67002.79999943079</v>
      </c>
    </row>
    <row r="245" spans="1:8" x14ac:dyDescent="0.25">
      <c r="A245" s="24" t="s">
        <v>75</v>
      </c>
      <c r="B245" s="106" t="s">
        <v>46</v>
      </c>
      <c r="C245" s="147">
        <v>3648964</v>
      </c>
      <c r="D245" s="147">
        <v>3723406</v>
      </c>
      <c r="E245" s="147">
        <v>3598356.5</v>
      </c>
      <c r="F245" s="147">
        <v>3566686</v>
      </c>
      <c r="G245" s="147">
        <v>3860209.5</v>
      </c>
      <c r="H245" s="147">
        <v>4136428.5</v>
      </c>
    </row>
    <row r="246" spans="1:8" x14ac:dyDescent="0.25">
      <c r="A246" s="24" t="s">
        <v>75</v>
      </c>
      <c r="B246" s="106" t="s">
        <v>47</v>
      </c>
      <c r="C246" s="147">
        <v>6730396.3300000001</v>
      </c>
      <c r="D246" s="147">
        <v>7245905.3700000001</v>
      </c>
      <c r="E246" s="147">
        <v>7493501.5</v>
      </c>
      <c r="F246" s="147">
        <v>7792249</v>
      </c>
      <c r="G246" s="147">
        <v>7293030.5</v>
      </c>
      <c r="H246" s="147">
        <v>7332941.499999878</v>
      </c>
    </row>
    <row r="247" spans="1:8" x14ac:dyDescent="0.25">
      <c r="A247" s="24" t="s">
        <v>75</v>
      </c>
      <c r="B247" s="106" t="s">
        <v>48</v>
      </c>
      <c r="C247" s="147">
        <v>29417.389999925505</v>
      </c>
      <c r="D247" s="147">
        <v>17218.679999955322</v>
      </c>
      <c r="E247" s="147">
        <v>31442.089999936405</v>
      </c>
      <c r="F247" s="147">
        <v>14712.159999951462</v>
      </c>
      <c r="G247" s="147">
        <v>11950.439999963781</v>
      </c>
      <c r="H247" s="147">
        <v>8158.259999975272</v>
      </c>
    </row>
    <row r="248" spans="1:8" x14ac:dyDescent="0.25">
      <c r="A248" s="24" t="s">
        <v>75</v>
      </c>
      <c r="B248" s="106" t="s">
        <v>49</v>
      </c>
      <c r="C248" s="147">
        <v>43098</v>
      </c>
      <c r="D248" s="147">
        <v>94032</v>
      </c>
      <c r="E248" s="147">
        <v>79656.469999995097</v>
      </c>
      <c r="F248" s="147">
        <v>85220.499999996289</v>
      </c>
      <c r="G248" s="147">
        <v>140674.08999999985</v>
      </c>
      <c r="H248" s="147">
        <v>187277.71999999875</v>
      </c>
    </row>
    <row r="249" spans="1:8" x14ac:dyDescent="0.25">
      <c r="A249" s="24" t="s">
        <v>75</v>
      </c>
      <c r="B249" s="106" t="s">
        <v>51</v>
      </c>
      <c r="C249" s="147">
        <v>14508596.609984938</v>
      </c>
      <c r="D249" s="147">
        <v>12120261.709987773</v>
      </c>
      <c r="E249" s="147">
        <v>13263099.909989882</v>
      </c>
      <c r="F249" s="147">
        <v>11702571.619988227</v>
      </c>
      <c r="G249" s="147">
        <v>12936434.949983809</v>
      </c>
      <c r="H249" s="147">
        <v>13390378.57998595</v>
      </c>
    </row>
    <row r="250" spans="1:8" x14ac:dyDescent="0.25">
      <c r="A250" s="24" t="s">
        <v>75</v>
      </c>
      <c r="B250" s="106" t="s">
        <v>52</v>
      </c>
      <c r="C250" s="147">
        <v>90823.039999470115</v>
      </c>
      <c r="D250" s="147">
        <v>33284.289999827743</v>
      </c>
      <c r="E250" s="147">
        <v>29962.439999848601</v>
      </c>
      <c r="F250" s="147">
        <v>105005.94999936968</v>
      </c>
      <c r="G250" s="147">
        <v>194361.70999895781</v>
      </c>
      <c r="H250" s="147">
        <v>97039.259999469141</v>
      </c>
    </row>
    <row r="251" spans="1:8" x14ac:dyDescent="0.25">
      <c r="A251" s="24" t="s">
        <v>75</v>
      </c>
      <c r="B251" s="106" t="s">
        <v>53</v>
      </c>
      <c r="C251" s="147">
        <v>9386301.9799617026</v>
      </c>
      <c r="D251" s="147">
        <v>7152410.3199712234</v>
      </c>
      <c r="E251" s="147">
        <v>6836186.5599862123</v>
      </c>
      <c r="F251" s="147">
        <v>7482497.2099902052</v>
      </c>
      <c r="G251" s="147">
        <v>6284057.8599921688</v>
      </c>
      <c r="H251" s="147">
        <v>8641792.4799869116</v>
      </c>
    </row>
    <row r="252" spans="1:8" x14ac:dyDescent="0.25">
      <c r="A252" s="24" t="s">
        <v>75</v>
      </c>
      <c r="B252" s="106" t="s">
        <v>54</v>
      </c>
      <c r="C252" s="147">
        <v>7804972.3199999984</v>
      </c>
      <c r="D252" s="147">
        <v>6014307.6999999983</v>
      </c>
      <c r="E252" s="147">
        <v>4892910</v>
      </c>
      <c r="F252" s="147">
        <v>4306690.1999999806</v>
      </c>
      <c r="G252" s="147">
        <v>5604869.5799999963</v>
      </c>
      <c r="H252" s="147">
        <v>7594228.4699999997</v>
      </c>
    </row>
    <row r="253" spans="1:8" x14ac:dyDescent="0.25">
      <c r="A253" s="24" t="s">
        <v>75</v>
      </c>
      <c r="B253" s="106" t="s">
        <v>55</v>
      </c>
      <c r="C253" s="147">
        <v>12167557.819955252</v>
      </c>
      <c r="D253" s="147">
        <v>13233495.8499467</v>
      </c>
      <c r="E253" s="147">
        <v>10250681.089953251</v>
      </c>
      <c r="F253" s="147">
        <v>11264577.709948128</v>
      </c>
      <c r="G253" s="147">
        <v>11122563.389950691</v>
      </c>
      <c r="H253" s="147">
        <v>11606223.649953129</v>
      </c>
    </row>
    <row r="254" spans="1:8" x14ac:dyDescent="0.25">
      <c r="A254" s="24" t="s">
        <v>75</v>
      </c>
      <c r="B254" s="106" t="s">
        <v>56</v>
      </c>
      <c r="C254" s="147">
        <v>6161086</v>
      </c>
      <c r="D254" s="147">
        <v>10059616</v>
      </c>
      <c r="E254" s="147">
        <v>14049125.76999999</v>
      </c>
      <c r="F254" s="147">
        <v>23096252</v>
      </c>
      <c r="G254" s="147">
        <v>26864661.229999997</v>
      </c>
      <c r="H254" s="147">
        <v>23377907.399999995</v>
      </c>
    </row>
    <row r="255" spans="1:8" x14ac:dyDescent="0.25">
      <c r="A255" s="24" t="s">
        <v>75</v>
      </c>
      <c r="B255" s="106" t="s">
        <v>57</v>
      </c>
      <c r="C255" s="147">
        <v>3590905.7099844683</v>
      </c>
      <c r="D255" s="147">
        <v>4013086.1799835777</v>
      </c>
      <c r="E255" s="147">
        <v>5094827.6299833991</v>
      </c>
      <c r="F255" s="147">
        <v>4996003.5799809564</v>
      </c>
      <c r="G255" s="147">
        <v>4671656.3499813005</v>
      </c>
      <c r="H255" s="147">
        <v>4880483.2799798762</v>
      </c>
    </row>
    <row r="256" spans="1:8" x14ac:dyDescent="0.25">
      <c r="A256" s="24" t="s">
        <v>75</v>
      </c>
      <c r="B256" s="106" t="s">
        <v>58</v>
      </c>
      <c r="C256" s="147">
        <v>1442125.4099947745</v>
      </c>
      <c r="D256" s="147">
        <v>1397543.5199956102</v>
      </c>
      <c r="E256" s="147">
        <v>942315.03999551758</v>
      </c>
      <c r="F256" s="147">
        <v>886109.29999537382</v>
      </c>
      <c r="G256" s="147">
        <v>613710.13999693748</v>
      </c>
      <c r="H256" s="147">
        <v>827043.57999584347</v>
      </c>
    </row>
    <row r="257" spans="1:8" x14ac:dyDescent="0.25">
      <c r="A257" s="24" t="s">
        <v>75</v>
      </c>
      <c r="B257" s="106" t="s">
        <v>59</v>
      </c>
      <c r="C257" s="147">
        <v>665677.35999663186</v>
      </c>
      <c r="D257" s="147">
        <v>774786.21999832988</v>
      </c>
      <c r="E257" s="147">
        <v>755414.6999998315</v>
      </c>
      <c r="F257" s="147">
        <v>798029</v>
      </c>
      <c r="G257" s="147">
        <v>1238862</v>
      </c>
      <c r="H257" s="147">
        <v>1662900</v>
      </c>
    </row>
    <row r="258" spans="1:8" x14ac:dyDescent="0.25">
      <c r="A258" s="8" t="s">
        <v>76</v>
      </c>
      <c r="B258" s="8"/>
      <c r="C258" s="9">
        <v>735514104.59722018</v>
      </c>
      <c r="D258" s="9">
        <v>795114599.58686483</v>
      </c>
      <c r="E258" s="9">
        <v>755575115.16713107</v>
      </c>
      <c r="F258" s="9">
        <v>866250461.70403194</v>
      </c>
      <c r="G258" s="9">
        <v>910325077.49552</v>
      </c>
      <c r="H258" s="9">
        <v>927075252.23164034</v>
      </c>
    </row>
    <row r="259" spans="1:8" x14ac:dyDescent="0.25">
      <c r="A259" s="24" t="s">
        <v>76</v>
      </c>
      <c r="B259" s="106" t="s">
        <v>3</v>
      </c>
      <c r="C259" s="147">
        <v>116945788.6895404</v>
      </c>
      <c r="D259" s="147">
        <v>137089415.24935237</v>
      </c>
      <c r="E259" s="147">
        <v>107759934.06959198</v>
      </c>
      <c r="F259" s="147">
        <v>149739244.26903173</v>
      </c>
      <c r="G259" s="147">
        <v>160320828.70902538</v>
      </c>
      <c r="H259" s="147">
        <v>162458370.33905369</v>
      </c>
    </row>
    <row r="260" spans="1:8" x14ac:dyDescent="0.25">
      <c r="A260" s="24" t="s">
        <v>76</v>
      </c>
      <c r="B260" s="106" t="s">
        <v>4</v>
      </c>
      <c r="C260" s="147">
        <v>63009641.939677589</v>
      </c>
      <c r="D260" s="147">
        <v>83011681.189555183</v>
      </c>
      <c r="E260" s="147">
        <v>78034359.019584358</v>
      </c>
      <c r="F260" s="147">
        <v>110335941.22960126</v>
      </c>
      <c r="G260" s="147">
        <v>124924458.63936348</v>
      </c>
      <c r="H260" s="147">
        <v>142015436.73927665</v>
      </c>
    </row>
    <row r="261" spans="1:8" x14ac:dyDescent="0.25">
      <c r="A261" s="24" t="s">
        <v>76</v>
      </c>
      <c r="B261" s="106" t="s">
        <v>5</v>
      </c>
      <c r="C261" s="147">
        <v>0</v>
      </c>
      <c r="D261" s="147">
        <v>0</v>
      </c>
      <c r="E261" s="147">
        <v>0</v>
      </c>
      <c r="F261" s="147">
        <v>0</v>
      </c>
      <c r="G261" s="147">
        <v>0</v>
      </c>
      <c r="H261" s="147">
        <v>32668338.009838987</v>
      </c>
    </row>
    <row r="262" spans="1:8" x14ac:dyDescent="0.25">
      <c r="A262" s="24" t="s">
        <v>76</v>
      </c>
      <c r="B262" s="106" t="s">
        <v>6</v>
      </c>
      <c r="C262" s="147">
        <v>1129022.5099935981</v>
      </c>
      <c r="D262" s="147">
        <v>2071461.8399904664</v>
      </c>
      <c r="E262" s="147">
        <v>3232750.2799796602</v>
      </c>
      <c r="F262" s="147">
        <v>3312702.5599761014</v>
      </c>
      <c r="G262" s="147">
        <v>4333703.0199728012</v>
      </c>
      <c r="H262" s="147">
        <v>6416770.2499868572</v>
      </c>
    </row>
    <row r="263" spans="1:8" x14ac:dyDescent="0.25">
      <c r="A263" s="24" t="s">
        <v>76</v>
      </c>
      <c r="B263" s="106" t="s">
        <v>9</v>
      </c>
      <c r="C263" s="147">
        <v>59902296.159717694</v>
      </c>
      <c r="D263" s="147">
        <v>57420235.349733263</v>
      </c>
      <c r="E263" s="147">
        <v>55700191.699722491</v>
      </c>
      <c r="F263" s="147">
        <v>47116604.179763243</v>
      </c>
      <c r="G263" s="147">
        <v>47120048.549761593</v>
      </c>
      <c r="H263" s="147">
        <v>39885863.799808718</v>
      </c>
    </row>
    <row r="264" spans="1:8" x14ac:dyDescent="0.25">
      <c r="A264" s="24" t="s">
        <v>76</v>
      </c>
      <c r="B264" s="106" t="s">
        <v>10</v>
      </c>
      <c r="C264" s="147">
        <v>16642220.019919939</v>
      </c>
      <c r="D264" s="147">
        <v>17601323.619913194</v>
      </c>
      <c r="E264" s="147">
        <v>16582428.829918211</v>
      </c>
      <c r="F264" s="147">
        <v>11753387.159941098</v>
      </c>
      <c r="G264" s="147">
        <v>12136175.119938012</v>
      </c>
      <c r="H264" s="147">
        <v>11424509.379941696</v>
      </c>
    </row>
    <row r="265" spans="1:8" x14ac:dyDescent="0.25">
      <c r="A265" s="24" t="s">
        <v>76</v>
      </c>
      <c r="B265" s="106" t="s">
        <v>11</v>
      </c>
      <c r="C265" s="147">
        <v>30358058.119856246</v>
      </c>
      <c r="D265" s="147">
        <v>32557010.799841609</v>
      </c>
      <c r="E265" s="147">
        <v>27699056.999859765</v>
      </c>
      <c r="F265" s="147">
        <v>15857967.049925365</v>
      </c>
      <c r="G265" s="147">
        <v>16004076.819919605</v>
      </c>
      <c r="H265" s="147">
        <v>10703349.119944075</v>
      </c>
    </row>
    <row r="266" spans="1:8" x14ac:dyDescent="0.25">
      <c r="A266" s="24" t="s">
        <v>76</v>
      </c>
      <c r="B266" s="106" t="s">
        <v>12</v>
      </c>
      <c r="C266" s="147">
        <v>2332921.9799884497</v>
      </c>
      <c r="D266" s="147">
        <v>2654278.4599872543</v>
      </c>
      <c r="E266" s="147">
        <v>2699222.6799876541</v>
      </c>
      <c r="F266" s="147">
        <v>1641173.0199926137</v>
      </c>
      <c r="G266" s="147">
        <v>1435168.9499932909</v>
      </c>
      <c r="H266" s="147">
        <v>1020066.709996168</v>
      </c>
    </row>
    <row r="267" spans="1:8" x14ac:dyDescent="0.25">
      <c r="A267" s="24" t="s">
        <v>76</v>
      </c>
      <c r="B267" s="106" t="s">
        <v>13</v>
      </c>
      <c r="C267" s="147">
        <v>21430920.699901089</v>
      </c>
      <c r="D267" s="147">
        <v>22569456.449889529</v>
      </c>
      <c r="E267" s="147">
        <v>24233185.82987918</v>
      </c>
      <c r="F267" s="147">
        <v>17566796.619914502</v>
      </c>
      <c r="G267" s="147">
        <v>20881276.719913855</v>
      </c>
      <c r="H267" s="147">
        <v>17434114.349929161</v>
      </c>
    </row>
    <row r="268" spans="1:8" x14ac:dyDescent="0.25">
      <c r="A268" s="24" t="s">
        <v>76</v>
      </c>
      <c r="B268" s="106" t="s">
        <v>14</v>
      </c>
      <c r="C268" s="147">
        <v>2787904.5599873727</v>
      </c>
      <c r="D268" s="147">
        <v>2990810.5699884328</v>
      </c>
      <c r="E268" s="147">
        <v>3117726.519985761</v>
      </c>
      <c r="F268" s="147">
        <v>2443733.3699889914</v>
      </c>
      <c r="G268" s="147">
        <v>2331738.6499867877</v>
      </c>
      <c r="H268" s="147">
        <v>1328769.7899936417</v>
      </c>
    </row>
    <row r="269" spans="1:8" x14ac:dyDescent="0.25">
      <c r="A269" s="24" t="s">
        <v>76</v>
      </c>
      <c r="B269" s="106" t="s">
        <v>15</v>
      </c>
      <c r="C269" s="147">
        <v>4576157.7099790284</v>
      </c>
      <c r="D269" s="147">
        <v>4971391.3599760979</v>
      </c>
      <c r="E269" s="147">
        <v>4556039.9799799407</v>
      </c>
      <c r="F269" s="147">
        <v>4175448.6099804882</v>
      </c>
      <c r="G269" s="147">
        <v>4193643.6399811185</v>
      </c>
      <c r="H269" s="147">
        <v>3066137.5799861974</v>
      </c>
    </row>
    <row r="270" spans="1:8" x14ac:dyDescent="0.25">
      <c r="A270" s="24" t="s">
        <v>76</v>
      </c>
      <c r="B270" s="106" t="s">
        <v>16</v>
      </c>
      <c r="C270" s="147">
        <v>920235.64999470115</v>
      </c>
      <c r="D270" s="147">
        <v>1073572.2599951283</v>
      </c>
      <c r="E270" s="147">
        <v>1315510.1399959456</v>
      </c>
      <c r="F270" s="147">
        <v>700410.94999797351</v>
      </c>
      <c r="G270" s="147">
        <v>716120.98999634257</v>
      </c>
      <c r="H270" s="147">
        <v>562973.19999640353</v>
      </c>
    </row>
    <row r="271" spans="1:8" x14ac:dyDescent="0.25">
      <c r="A271" s="24" t="s">
        <v>76</v>
      </c>
      <c r="B271" s="106" t="s">
        <v>17</v>
      </c>
      <c r="C271" s="147">
        <v>402427.78999978845</v>
      </c>
      <c r="D271" s="147">
        <v>1349827.2799993688</v>
      </c>
      <c r="E271" s="147">
        <v>2023658.4799998703</v>
      </c>
      <c r="F271" s="147">
        <v>2449025.469999711</v>
      </c>
      <c r="G271" s="147">
        <v>2327611.539999844</v>
      </c>
      <c r="H271" s="147">
        <v>2265038.33999976</v>
      </c>
    </row>
    <row r="272" spans="1:8" x14ac:dyDescent="0.25">
      <c r="A272" s="24" t="s">
        <v>76</v>
      </c>
      <c r="B272" s="106" t="s">
        <v>18</v>
      </c>
      <c r="C272" s="147">
        <v>735728.62999877019</v>
      </c>
      <c r="D272" s="147">
        <v>669738.69999962812</v>
      </c>
      <c r="E272" s="147">
        <v>1077638.35999975</v>
      </c>
      <c r="F272" s="147">
        <v>1188655.9399995944</v>
      </c>
      <c r="G272" s="147">
        <v>1326280.379996428</v>
      </c>
      <c r="H272" s="147">
        <v>1228758.7699956689</v>
      </c>
    </row>
    <row r="273" spans="1:8" x14ac:dyDescent="0.25">
      <c r="A273" s="24" t="s">
        <v>76</v>
      </c>
      <c r="B273" s="106" t="s">
        <v>19</v>
      </c>
      <c r="C273" s="147">
        <v>451321.37999711192</v>
      </c>
      <c r="D273" s="147">
        <v>529916.25999718008</v>
      </c>
      <c r="E273" s="147">
        <v>466244.88999752066</v>
      </c>
      <c r="F273" s="147">
        <v>365001.4899982356</v>
      </c>
      <c r="G273" s="147">
        <v>496638.92999730929</v>
      </c>
      <c r="H273" s="147">
        <v>700499.78999683715</v>
      </c>
    </row>
    <row r="274" spans="1:8" x14ac:dyDescent="0.25">
      <c r="A274" s="24" t="s">
        <v>76</v>
      </c>
      <c r="B274" s="106" t="s">
        <v>20</v>
      </c>
      <c r="C274" s="147">
        <v>13519521.349928936</v>
      </c>
      <c r="D274" s="147">
        <v>14644473.639923103</v>
      </c>
      <c r="E274" s="147">
        <v>15121548.32992257</v>
      </c>
      <c r="F274" s="147">
        <v>13782099.349928953</v>
      </c>
      <c r="G274" s="147">
        <v>14016302.809927763</v>
      </c>
      <c r="H274" s="147">
        <v>14016957.98993296</v>
      </c>
    </row>
    <row r="275" spans="1:8" x14ac:dyDescent="0.25">
      <c r="A275" s="24" t="s">
        <v>76</v>
      </c>
      <c r="B275" s="106" t="s">
        <v>21</v>
      </c>
      <c r="C275" s="147">
        <v>1033362.7999937281</v>
      </c>
      <c r="D275" s="147">
        <v>1108145.3099934263</v>
      </c>
      <c r="E275" s="147">
        <v>1188042.899992968</v>
      </c>
      <c r="F275" s="147">
        <v>741994.45999560447</v>
      </c>
      <c r="G275" s="147">
        <v>760519.56999549246</v>
      </c>
      <c r="H275" s="147">
        <v>505721.12999687158</v>
      </c>
    </row>
    <row r="276" spans="1:8" x14ac:dyDescent="0.25">
      <c r="A276" s="24" t="s">
        <v>76</v>
      </c>
      <c r="B276" s="106" t="s">
        <v>22</v>
      </c>
      <c r="C276" s="147">
        <v>5069213.3599748006</v>
      </c>
      <c r="D276" s="147">
        <v>4805276.3199778739</v>
      </c>
      <c r="E276" s="147">
        <v>4662236.0499745449</v>
      </c>
      <c r="F276" s="147">
        <v>5146396.409973843</v>
      </c>
      <c r="G276" s="147">
        <v>4235537.2199789882</v>
      </c>
      <c r="H276" s="147">
        <v>3415048.5899819969</v>
      </c>
    </row>
    <row r="277" spans="1:8" x14ac:dyDescent="0.25">
      <c r="A277" s="24" t="s">
        <v>76</v>
      </c>
      <c r="B277" s="106" t="s">
        <v>23</v>
      </c>
      <c r="C277" s="147">
        <v>7844181.699969654</v>
      </c>
      <c r="D277" s="147">
        <v>7412547.7599692112</v>
      </c>
      <c r="E277" s="147">
        <v>7191755.8899691692</v>
      </c>
      <c r="F277" s="147">
        <v>6646143.0299724517</v>
      </c>
      <c r="G277" s="147">
        <v>6753078.7999722725</v>
      </c>
      <c r="H277" s="147">
        <v>4827703.4399805553</v>
      </c>
    </row>
    <row r="278" spans="1:8" x14ac:dyDescent="0.25">
      <c r="A278" s="24" t="s">
        <v>76</v>
      </c>
      <c r="B278" s="106" t="s">
        <v>24</v>
      </c>
      <c r="C278" s="147">
        <v>592534.38999997266</v>
      </c>
      <c r="D278" s="147">
        <v>609945.80999998981</v>
      </c>
      <c r="E278" s="147">
        <v>545687.10999997857</v>
      </c>
      <c r="F278" s="147">
        <v>485652.5499980147</v>
      </c>
      <c r="G278" s="147">
        <v>490164.9399975735</v>
      </c>
      <c r="H278" s="147">
        <v>399240.3899980131</v>
      </c>
    </row>
    <row r="279" spans="1:8" x14ac:dyDescent="0.25">
      <c r="A279" s="24" t="s">
        <v>76</v>
      </c>
      <c r="B279" s="106" t="s">
        <v>25</v>
      </c>
      <c r="C279" s="186" t="s">
        <v>93</v>
      </c>
      <c r="D279" s="186"/>
      <c r="E279" s="186"/>
      <c r="F279" s="186"/>
      <c r="G279" s="147">
        <v>8062676.1100019217</v>
      </c>
      <c r="H279" s="147">
        <v>7124850.4488020083</v>
      </c>
    </row>
    <row r="280" spans="1:8" x14ac:dyDescent="0.25">
      <c r="A280" s="24" t="s">
        <v>76</v>
      </c>
      <c r="B280" s="106" t="s">
        <v>26</v>
      </c>
      <c r="C280" s="186" t="s">
        <v>93</v>
      </c>
      <c r="D280" s="186"/>
      <c r="E280" s="186"/>
      <c r="F280" s="147">
        <v>676328.94090909103</v>
      </c>
      <c r="G280" s="147">
        <v>595352.90500000014</v>
      </c>
      <c r="H280" s="147">
        <v>547775.52999999991</v>
      </c>
    </row>
    <row r="281" spans="1:8" x14ac:dyDescent="0.25">
      <c r="A281" s="24" t="s">
        <v>76</v>
      </c>
      <c r="B281" s="106" t="s">
        <v>27</v>
      </c>
      <c r="C281" s="186" t="s">
        <v>93</v>
      </c>
      <c r="D281" s="186"/>
      <c r="E281" s="186"/>
      <c r="F281" s="147">
        <v>27993370.40000701</v>
      </c>
      <c r="G281" s="147">
        <v>28663412.000007886</v>
      </c>
      <c r="H281" s="147">
        <v>29037542.000007465</v>
      </c>
    </row>
    <row r="282" spans="1:8" x14ac:dyDescent="0.25">
      <c r="A282" s="24" t="s">
        <v>76</v>
      </c>
      <c r="B282" s="106" t="s">
        <v>28</v>
      </c>
      <c r="C282" s="186" t="s">
        <v>93</v>
      </c>
      <c r="D282" s="186"/>
      <c r="E282" s="186"/>
      <c r="F282" s="147">
        <v>22058348.266570877</v>
      </c>
      <c r="G282" s="147">
        <v>21930201.552852433</v>
      </c>
      <c r="H282" s="147">
        <v>21510809.486591477</v>
      </c>
    </row>
    <row r="283" spans="1:8" x14ac:dyDescent="0.25">
      <c r="A283" s="24" t="s">
        <v>76</v>
      </c>
      <c r="B283" s="106" t="s">
        <v>31</v>
      </c>
      <c r="C283" s="147">
        <v>68269838.979978889</v>
      </c>
      <c r="D283" s="147">
        <v>62757156.649978712</v>
      </c>
      <c r="E283" s="147">
        <v>58497821.369957805</v>
      </c>
      <c r="F283" s="147">
        <v>67953916.369977489</v>
      </c>
      <c r="G283" s="147">
        <v>64591075.299973719</v>
      </c>
      <c r="H283" s="147">
        <v>58289046.739971243</v>
      </c>
    </row>
    <row r="284" spans="1:8" x14ac:dyDescent="0.25">
      <c r="A284" s="24" t="s">
        <v>76</v>
      </c>
      <c r="B284" s="106" t="s">
        <v>32</v>
      </c>
      <c r="C284" s="147">
        <v>1738872.1699882746</v>
      </c>
      <c r="D284" s="147">
        <v>2008646.319988936</v>
      </c>
      <c r="E284" s="147">
        <v>2430228.3799879071</v>
      </c>
      <c r="F284" s="147">
        <v>3566120.4599915892</v>
      </c>
      <c r="G284" s="147">
        <v>3997145.0699822679</v>
      </c>
      <c r="H284" s="147">
        <v>5443364.2599722594</v>
      </c>
    </row>
    <row r="285" spans="1:8" x14ac:dyDescent="0.25">
      <c r="A285" s="24" t="s">
        <v>76</v>
      </c>
      <c r="B285" s="106" t="s">
        <v>33</v>
      </c>
      <c r="C285" s="147">
        <v>108500880.19946788</v>
      </c>
      <c r="D285" s="147">
        <v>113262071.45944551</v>
      </c>
      <c r="E285" s="147">
        <v>111524497.20946006</v>
      </c>
      <c r="F285" s="147">
        <v>113781904.72940356</v>
      </c>
      <c r="G285" s="147">
        <v>114878770.80941102</v>
      </c>
      <c r="H285" s="147">
        <v>107170422.47946873</v>
      </c>
    </row>
    <row r="286" spans="1:8" x14ac:dyDescent="0.25">
      <c r="A286" s="24" t="s">
        <v>76</v>
      </c>
      <c r="B286" s="106" t="s">
        <v>35</v>
      </c>
      <c r="C286" s="147">
        <v>4389</v>
      </c>
      <c r="D286" s="147">
        <v>27412.399999991059</v>
      </c>
      <c r="E286" s="147">
        <v>0</v>
      </c>
      <c r="F286" s="147">
        <v>0</v>
      </c>
      <c r="G286" s="147">
        <v>0</v>
      </c>
      <c r="H286" s="147">
        <v>2945</v>
      </c>
    </row>
    <row r="287" spans="1:8" x14ac:dyDescent="0.25">
      <c r="A287" s="24" t="s">
        <v>76</v>
      </c>
      <c r="B287" s="106" t="s">
        <v>36</v>
      </c>
      <c r="C287" s="147">
        <v>280249.54999868944</v>
      </c>
      <c r="D287" s="147">
        <v>320046.18999851914</v>
      </c>
      <c r="E287" s="147">
        <v>322067.29999870947</v>
      </c>
      <c r="F287" s="147">
        <v>308478.64999864763</v>
      </c>
      <c r="G287" s="147">
        <v>337020.83999858098</v>
      </c>
      <c r="H287" s="147">
        <v>201283.99999923303</v>
      </c>
    </row>
    <row r="288" spans="1:8" x14ac:dyDescent="0.25">
      <c r="A288" s="24" t="s">
        <v>76</v>
      </c>
      <c r="B288" s="106" t="s">
        <v>37</v>
      </c>
      <c r="C288" s="147">
        <v>13819342.149939271</v>
      </c>
      <c r="D288" s="147">
        <v>14336790.329933455</v>
      </c>
      <c r="E288" s="147">
        <v>14631977.289944399</v>
      </c>
      <c r="F288" s="147">
        <v>15256329.249932773</v>
      </c>
      <c r="G288" s="147">
        <v>14841825.399934502</v>
      </c>
      <c r="H288" s="147">
        <v>12769885.399941711</v>
      </c>
    </row>
    <row r="289" spans="1:8" x14ac:dyDescent="0.25">
      <c r="A289" s="24" t="s">
        <v>76</v>
      </c>
      <c r="B289" s="106" t="s">
        <v>38</v>
      </c>
      <c r="C289" s="147">
        <v>15586553.149949722</v>
      </c>
      <c r="D289" s="147">
        <v>18896562.95994959</v>
      </c>
      <c r="E289" s="147">
        <v>21538055.699884608</v>
      </c>
      <c r="F289" s="147">
        <v>24198809.819836088</v>
      </c>
      <c r="G289" s="147">
        <v>28080724.079806879</v>
      </c>
      <c r="H289" s="147">
        <v>30289405.779792871</v>
      </c>
    </row>
    <row r="290" spans="1:8" x14ac:dyDescent="0.25">
      <c r="A290" s="24" t="s">
        <v>76</v>
      </c>
      <c r="B290" s="106" t="s">
        <v>39</v>
      </c>
      <c r="C290" s="147">
        <v>422570.85999747959</v>
      </c>
      <c r="D290" s="147">
        <v>510398.58999694063</v>
      </c>
      <c r="E290" s="147">
        <v>608701.22999651637</v>
      </c>
      <c r="F290" s="147">
        <v>652304.21999718843</v>
      </c>
      <c r="G290" s="147">
        <v>775570.81999685057</v>
      </c>
      <c r="H290" s="147">
        <v>883519.27999657101</v>
      </c>
    </row>
    <row r="291" spans="1:8" x14ac:dyDescent="0.25">
      <c r="A291" s="24" t="s">
        <v>76</v>
      </c>
      <c r="B291" s="106" t="s">
        <v>40</v>
      </c>
      <c r="C291" s="147">
        <v>2497264.8099851795</v>
      </c>
      <c r="D291" s="147">
        <v>2370714.5199858686</v>
      </c>
      <c r="E291" s="147">
        <v>2346312.8199856407</v>
      </c>
      <c r="F291" s="147">
        <v>2032686.4599867151</v>
      </c>
      <c r="G291" s="147">
        <v>2056337.2399891964</v>
      </c>
      <c r="H291" s="147">
        <v>1817676.1799912965</v>
      </c>
    </row>
    <row r="292" spans="1:8" x14ac:dyDescent="0.25">
      <c r="A292" s="24" t="s">
        <v>76</v>
      </c>
      <c r="B292" s="106" t="s">
        <v>41</v>
      </c>
      <c r="C292" s="147">
        <v>437999.80999742361</v>
      </c>
      <c r="D292" s="147">
        <v>545023.30999708083</v>
      </c>
      <c r="E292" s="147">
        <v>636640.84999652405</v>
      </c>
      <c r="F292" s="147">
        <v>523551.82999704994</v>
      </c>
      <c r="G292" s="147">
        <v>483561.91999711911</v>
      </c>
      <c r="H292" s="147">
        <v>381328.44999772246</v>
      </c>
    </row>
    <row r="293" spans="1:8" x14ac:dyDescent="0.25">
      <c r="A293" s="24" t="s">
        <v>76</v>
      </c>
      <c r="B293" s="106" t="s">
        <v>42</v>
      </c>
      <c r="C293" s="147">
        <v>57339938.589767538</v>
      </c>
      <c r="D293" s="147">
        <v>58327774.429766834</v>
      </c>
      <c r="E293" s="147">
        <v>62345750.359751187</v>
      </c>
      <c r="F293" s="147">
        <v>64816405.769741595</v>
      </c>
      <c r="G293" s="147">
        <v>68893189.819728285</v>
      </c>
      <c r="H293" s="147">
        <v>70586774.859726742</v>
      </c>
    </row>
    <row r="294" spans="1:8" x14ac:dyDescent="0.25">
      <c r="A294" s="24" t="s">
        <v>76</v>
      </c>
      <c r="B294" s="106" t="s">
        <v>43</v>
      </c>
      <c r="C294" s="147">
        <v>1215742.9199988691</v>
      </c>
      <c r="D294" s="147">
        <v>932649.0299994098</v>
      </c>
      <c r="E294" s="147">
        <v>737354.22999930498</v>
      </c>
      <c r="F294" s="147">
        <v>810607.05999909982</v>
      </c>
      <c r="G294" s="147">
        <v>687687.52999900444</v>
      </c>
      <c r="H294" s="147">
        <v>827363.1999990734</v>
      </c>
    </row>
    <row r="295" spans="1:8" x14ac:dyDescent="0.25">
      <c r="A295" s="24" t="s">
        <v>76</v>
      </c>
      <c r="B295" s="106" t="s">
        <v>45</v>
      </c>
      <c r="C295" s="147">
        <v>133830.19999886304</v>
      </c>
      <c r="D295" s="147">
        <v>121341.71999900044</v>
      </c>
      <c r="E295" s="147">
        <v>145697.34999875724</v>
      </c>
      <c r="F295" s="147">
        <v>163258.8999986127</v>
      </c>
      <c r="G295" s="147">
        <v>195043.04999834296</v>
      </c>
      <c r="H295" s="147">
        <v>244156.79999792576</v>
      </c>
    </row>
    <row r="296" spans="1:8" x14ac:dyDescent="0.25">
      <c r="A296" s="24" t="s">
        <v>76</v>
      </c>
      <c r="B296" s="106" t="s">
        <v>46</v>
      </c>
      <c r="C296" s="147">
        <v>5642510.5</v>
      </c>
      <c r="D296" s="147">
        <v>5941287.5</v>
      </c>
      <c r="E296" s="147">
        <v>5967114</v>
      </c>
      <c r="F296" s="147">
        <v>5945891.5</v>
      </c>
      <c r="G296" s="147">
        <v>6088898.5</v>
      </c>
      <c r="H296" s="147">
        <v>6353363.5</v>
      </c>
    </row>
    <row r="297" spans="1:8" x14ac:dyDescent="0.25">
      <c r="A297" s="24" t="s">
        <v>76</v>
      </c>
      <c r="B297" s="106" t="s">
        <v>47</v>
      </c>
      <c r="C297" s="147">
        <v>13996402</v>
      </c>
      <c r="D297" s="147">
        <v>17193844.5</v>
      </c>
      <c r="E297" s="147">
        <v>19002593.5</v>
      </c>
      <c r="F297" s="147">
        <v>19867851.5</v>
      </c>
      <c r="G297" s="147">
        <v>20564306</v>
      </c>
      <c r="H297" s="147">
        <v>20018996.599999905</v>
      </c>
    </row>
    <row r="298" spans="1:8" x14ac:dyDescent="0.25">
      <c r="A298" s="24" t="s">
        <v>76</v>
      </c>
      <c r="B298" s="106" t="s">
        <v>48</v>
      </c>
      <c r="C298" s="147">
        <v>73328.529999867431</v>
      </c>
      <c r="D298" s="147">
        <v>60768.649999884517</v>
      </c>
      <c r="E298" s="147">
        <v>106583.33999983392</v>
      </c>
      <c r="F298" s="147">
        <v>35059.769999928758</v>
      </c>
      <c r="G298" s="147">
        <v>28715.089999944819</v>
      </c>
      <c r="H298" s="147">
        <v>28269.509999943577</v>
      </c>
    </row>
    <row r="299" spans="1:8" x14ac:dyDescent="0.25">
      <c r="A299" s="24" t="s">
        <v>76</v>
      </c>
      <c r="B299" s="106" t="s">
        <v>49</v>
      </c>
      <c r="C299" s="147">
        <v>591804.43999999342</v>
      </c>
      <c r="D299" s="147">
        <v>535796.37999997474</v>
      </c>
      <c r="E299" s="147">
        <v>561345.83999999845</v>
      </c>
      <c r="F299" s="147">
        <v>550537.00999999407</v>
      </c>
      <c r="G299" s="147">
        <v>543185.95999997668</v>
      </c>
      <c r="H299" s="147">
        <v>544410.56999998318</v>
      </c>
    </row>
    <row r="300" spans="1:8" x14ac:dyDescent="0.25">
      <c r="A300" s="24" t="s">
        <v>76</v>
      </c>
      <c r="B300" s="106" t="s">
        <v>51</v>
      </c>
      <c r="C300" s="147">
        <v>7413921.9999880092</v>
      </c>
      <c r="D300" s="147">
        <v>7513517.509988605</v>
      </c>
      <c r="E300" s="147">
        <v>7712305.2299872683</v>
      </c>
      <c r="F300" s="147">
        <v>6588175.1799906325</v>
      </c>
      <c r="G300" s="147">
        <v>7524084.9499877933</v>
      </c>
      <c r="H300" s="147">
        <v>7811877.3599864142</v>
      </c>
    </row>
    <row r="301" spans="1:8" x14ac:dyDescent="0.25">
      <c r="A301" s="24" t="s">
        <v>76</v>
      </c>
      <c r="B301" s="106" t="s">
        <v>52</v>
      </c>
      <c r="C301" s="147">
        <v>83787.209999538944</v>
      </c>
      <c r="D301" s="147">
        <v>23896.139999888841</v>
      </c>
      <c r="E301" s="147">
        <v>63170.849999636397</v>
      </c>
      <c r="F301" s="147">
        <v>32386.069999843839</v>
      </c>
      <c r="G301" s="147">
        <v>202711.79999931529</v>
      </c>
      <c r="H301" s="147">
        <v>91561.15999934639</v>
      </c>
    </row>
    <row r="302" spans="1:8" x14ac:dyDescent="0.25">
      <c r="A302" s="24" t="s">
        <v>76</v>
      </c>
      <c r="B302" s="106" t="s">
        <v>53</v>
      </c>
      <c r="C302" s="147">
        <v>10887388.659957943</v>
      </c>
      <c r="D302" s="147">
        <v>9914650.2399638761</v>
      </c>
      <c r="E302" s="147">
        <v>10660631.949976398</v>
      </c>
      <c r="F302" s="147">
        <v>10172639.979982404</v>
      </c>
      <c r="G302" s="147">
        <v>8724840.1599849779</v>
      </c>
      <c r="H302" s="147">
        <v>11349947.519983672</v>
      </c>
    </row>
    <row r="303" spans="1:8" x14ac:dyDescent="0.25">
      <c r="A303" s="24" t="s">
        <v>76</v>
      </c>
      <c r="B303" s="106" t="s">
        <v>54</v>
      </c>
      <c r="C303" s="147">
        <v>13586533.53999999</v>
      </c>
      <c r="D303" s="147">
        <v>9052731.9399999976</v>
      </c>
      <c r="E303" s="147">
        <v>5289725</v>
      </c>
      <c r="F303" s="147">
        <v>4560843.3599999994</v>
      </c>
      <c r="G303" s="147">
        <v>4243058.6599999964</v>
      </c>
      <c r="H303" s="147">
        <v>4931608.959999999</v>
      </c>
    </row>
    <row r="304" spans="1:8" x14ac:dyDescent="0.25">
      <c r="A304" s="24" t="s">
        <v>76</v>
      </c>
      <c r="B304" s="106" t="s">
        <v>55</v>
      </c>
      <c r="C304" s="147">
        <v>24478675.239900984</v>
      </c>
      <c r="D304" s="147">
        <v>29171407.249874201</v>
      </c>
      <c r="E304" s="147">
        <v>23382966.989914421</v>
      </c>
      <c r="F304" s="147">
        <v>24239419.629913688</v>
      </c>
      <c r="G304" s="147">
        <v>25848419.819901016</v>
      </c>
      <c r="H304" s="147">
        <v>29320225.659900825</v>
      </c>
    </row>
    <row r="305" spans="1:8" x14ac:dyDescent="0.25">
      <c r="A305" s="24" t="s">
        <v>76</v>
      </c>
      <c r="B305" s="106" t="s">
        <v>56</v>
      </c>
      <c r="C305" s="147">
        <v>28457126.73</v>
      </c>
      <c r="D305" s="147">
        <v>33928459.599999994</v>
      </c>
      <c r="E305" s="147">
        <v>38241918.899999991</v>
      </c>
      <c r="F305" s="147">
        <v>40378312.909999989</v>
      </c>
      <c r="G305" s="147">
        <v>37373589.789999999</v>
      </c>
      <c r="H305" s="147">
        <v>27675545.789999999</v>
      </c>
    </row>
    <row r="306" spans="1:8" x14ac:dyDescent="0.25">
      <c r="A306" s="24" t="s">
        <v>76</v>
      </c>
      <c r="B306" s="106" t="s">
        <v>57</v>
      </c>
      <c r="C306" s="147">
        <v>7365975.9599827938</v>
      </c>
      <c r="D306" s="147">
        <v>8786606.5799818262</v>
      </c>
      <c r="E306" s="147">
        <v>9395425.5699786842</v>
      </c>
      <c r="F306" s="147">
        <v>10882018.119977478</v>
      </c>
      <c r="G306" s="147">
        <v>12284572.809971301</v>
      </c>
      <c r="H306" s="147">
        <v>12445790.929975672</v>
      </c>
    </row>
    <row r="307" spans="1:8" x14ac:dyDescent="0.25">
      <c r="A307" s="24" t="s">
        <v>76</v>
      </c>
      <c r="B307" s="106" t="s">
        <v>58</v>
      </c>
      <c r="C307" s="147">
        <v>2063114.8399922063</v>
      </c>
      <c r="D307" s="147">
        <v>1953610.1199930031</v>
      </c>
      <c r="E307" s="147">
        <v>1359559.2499932852</v>
      </c>
      <c r="F307" s="147">
        <v>1531737.0799921025</v>
      </c>
      <c r="G307" s="147">
        <v>1502606.4999917764</v>
      </c>
      <c r="H307" s="147">
        <v>1616130.0699916717</v>
      </c>
    </row>
    <row r="308" spans="1:8" x14ac:dyDescent="0.25">
      <c r="A308" s="24" t="s">
        <v>76</v>
      </c>
      <c r="B308" s="106" t="s">
        <v>59</v>
      </c>
      <c r="C308" s="147">
        <v>942603.11999630916</v>
      </c>
      <c r="D308" s="147">
        <v>1480927.0399983453</v>
      </c>
      <c r="E308" s="147">
        <v>859452.60000011325</v>
      </c>
      <c r="F308" s="147">
        <v>1224790.75</v>
      </c>
      <c r="G308" s="147">
        <v>1523119.0099999979</v>
      </c>
      <c r="H308" s="147">
        <v>1415707</v>
      </c>
    </row>
    <row r="309" spans="1:8" x14ac:dyDescent="0.25">
      <c r="A309" s="8" t="s">
        <v>77</v>
      </c>
      <c r="B309" s="148"/>
      <c r="C309" s="149">
        <v>345916410.12351161</v>
      </c>
      <c r="D309" s="149">
        <v>387359200.13832593</v>
      </c>
      <c r="E309" s="149">
        <v>369763589.22842336</v>
      </c>
      <c r="F309" s="149">
        <v>430541734.15288746</v>
      </c>
      <c r="G309" s="149">
        <v>457612416.81327581</v>
      </c>
      <c r="H309" s="149">
        <v>477391810.81768352</v>
      </c>
    </row>
    <row r="310" spans="1:8" x14ac:dyDescent="0.25">
      <c r="A310" s="24" t="s">
        <v>77</v>
      </c>
      <c r="B310" s="106" t="s">
        <v>3</v>
      </c>
      <c r="C310" s="147">
        <v>69676533.279668719</v>
      </c>
      <c r="D310" s="147">
        <v>88270695.309534565</v>
      </c>
      <c r="E310" s="147">
        <v>74504492.639706388</v>
      </c>
      <c r="F310" s="147">
        <v>95233022.739539519</v>
      </c>
      <c r="G310" s="147">
        <v>101425350.91943</v>
      </c>
      <c r="H310" s="147">
        <v>104718751.06945647</v>
      </c>
    </row>
    <row r="311" spans="1:8" x14ac:dyDescent="0.25">
      <c r="A311" s="24" t="s">
        <v>77</v>
      </c>
      <c r="B311" s="106" t="s">
        <v>4</v>
      </c>
      <c r="C311" s="147">
        <v>27933774.409852792</v>
      </c>
      <c r="D311" s="147">
        <v>37356790.839845344</v>
      </c>
      <c r="E311" s="147">
        <v>36447275.099816956</v>
      </c>
      <c r="F311" s="147">
        <v>49445635.679818995</v>
      </c>
      <c r="G311" s="147">
        <v>56409890.259736016</v>
      </c>
      <c r="H311" s="147">
        <v>63697620.449687488</v>
      </c>
    </row>
    <row r="312" spans="1:8" x14ac:dyDescent="0.25">
      <c r="A312" s="24" t="s">
        <v>77</v>
      </c>
      <c r="B312" s="106" t="s">
        <v>5</v>
      </c>
      <c r="C312" s="147">
        <v>0</v>
      </c>
      <c r="D312" s="147">
        <v>0</v>
      </c>
      <c r="E312" s="147">
        <v>0</v>
      </c>
      <c r="F312" s="147">
        <v>0</v>
      </c>
      <c r="G312" s="147">
        <v>0</v>
      </c>
      <c r="H312" s="147">
        <v>12088986.769942243</v>
      </c>
    </row>
    <row r="313" spans="1:8" x14ac:dyDescent="0.25">
      <c r="A313" s="24" t="s">
        <v>77</v>
      </c>
      <c r="B313" s="106" t="s">
        <v>9</v>
      </c>
      <c r="C313" s="147">
        <v>28205106.249874499</v>
      </c>
      <c r="D313" s="147">
        <v>29033789.85986409</v>
      </c>
      <c r="E313" s="147">
        <v>28828118.839849804</v>
      </c>
      <c r="F313" s="147">
        <v>24948347.229869705</v>
      </c>
      <c r="G313" s="147">
        <v>25018955.109874178</v>
      </c>
      <c r="H313" s="147">
        <v>22847338.649890937</v>
      </c>
    </row>
    <row r="314" spans="1:8" x14ac:dyDescent="0.25">
      <c r="A314" s="24" t="s">
        <v>77</v>
      </c>
      <c r="B314" s="106" t="s">
        <v>10</v>
      </c>
      <c r="C314" s="147">
        <v>10103516.049949549</v>
      </c>
      <c r="D314" s="147">
        <v>11930866.639940798</v>
      </c>
      <c r="E314" s="147">
        <v>11697592.619942276</v>
      </c>
      <c r="F314" s="147">
        <v>11386986.029942283</v>
      </c>
      <c r="G314" s="147">
        <v>11308459.049944138</v>
      </c>
      <c r="H314" s="147">
        <v>9782445.3099508677</v>
      </c>
    </row>
    <row r="315" spans="1:8" x14ac:dyDescent="0.25">
      <c r="A315" s="24" t="s">
        <v>77</v>
      </c>
      <c r="B315" s="106" t="s">
        <v>11</v>
      </c>
      <c r="C315" s="147">
        <v>13444556.929934936</v>
      </c>
      <c r="D315" s="147">
        <v>14266761.269929497</v>
      </c>
      <c r="E315" s="147">
        <v>12474626.8899379</v>
      </c>
      <c r="F315" s="147">
        <v>8813697.6699578781</v>
      </c>
      <c r="G315" s="147">
        <v>8594230.57995658</v>
      </c>
      <c r="H315" s="147">
        <v>7299934.6399623891</v>
      </c>
    </row>
    <row r="316" spans="1:8" x14ac:dyDescent="0.25">
      <c r="A316" s="24" t="s">
        <v>77</v>
      </c>
      <c r="B316" s="106" t="s">
        <v>12</v>
      </c>
      <c r="C316" s="147">
        <v>1380842.8899932324</v>
      </c>
      <c r="D316" s="147">
        <v>1397575.4899931492</v>
      </c>
      <c r="E316" s="147">
        <v>1370594.6099937244</v>
      </c>
      <c r="F316" s="147">
        <v>1118216.2199947999</v>
      </c>
      <c r="G316" s="147">
        <v>890909.49999552069</v>
      </c>
      <c r="H316" s="147">
        <v>390560.31999861944</v>
      </c>
    </row>
    <row r="317" spans="1:8" x14ac:dyDescent="0.25">
      <c r="A317" s="24" t="s">
        <v>77</v>
      </c>
      <c r="B317" s="106" t="s">
        <v>13</v>
      </c>
      <c r="C317" s="147">
        <v>10876755.059949094</v>
      </c>
      <c r="D317" s="147">
        <v>11374399.73994316</v>
      </c>
      <c r="E317" s="147">
        <v>11265956.949940676</v>
      </c>
      <c r="F317" s="147">
        <v>9424031.0099529624</v>
      </c>
      <c r="G317" s="147">
        <v>11268878.089953721</v>
      </c>
      <c r="H317" s="147">
        <v>9129323.6099636294</v>
      </c>
    </row>
    <row r="318" spans="1:8" x14ac:dyDescent="0.25">
      <c r="A318" s="24" t="s">
        <v>77</v>
      </c>
      <c r="B318" s="106" t="s">
        <v>14</v>
      </c>
      <c r="C318" s="147">
        <v>1393621.759993491</v>
      </c>
      <c r="D318" s="147">
        <v>1396820.4099943773</v>
      </c>
      <c r="E318" s="147">
        <v>1331470.779993732</v>
      </c>
      <c r="F318" s="147">
        <v>1118081.7699947061</v>
      </c>
      <c r="G318" s="147">
        <v>1084893.2199939033</v>
      </c>
      <c r="H318" s="147">
        <v>816577.99999600765</v>
      </c>
    </row>
    <row r="319" spans="1:8" x14ac:dyDescent="0.25">
      <c r="A319" s="24" t="s">
        <v>77</v>
      </c>
      <c r="B319" s="106" t="s">
        <v>15</v>
      </c>
      <c r="C319" s="147">
        <v>2114321.0799912512</v>
      </c>
      <c r="D319" s="147">
        <v>1986258.3099912952</v>
      </c>
      <c r="E319" s="147">
        <v>1959622.7799909287</v>
      </c>
      <c r="F319" s="147">
        <v>1953556.0999909639</v>
      </c>
      <c r="G319" s="147">
        <v>2098112.2499904782</v>
      </c>
      <c r="H319" s="147">
        <v>1502025.099993706</v>
      </c>
    </row>
    <row r="320" spans="1:8" x14ac:dyDescent="0.25">
      <c r="A320" s="24" t="s">
        <v>77</v>
      </c>
      <c r="B320" s="106" t="s">
        <v>16</v>
      </c>
      <c r="C320" s="147">
        <v>662226.00999607693</v>
      </c>
      <c r="D320" s="147">
        <v>720757.09999639855</v>
      </c>
      <c r="E320" s="147">
        <v>660251.05999806954</v>
      </c>
      <c r="F320" s="147">
        <v>513112.52999856253</v>
      </c>
      <c r="G320" s="147">
        <v>510652.20999734302</v>
      </c>
      <c r="H320" s="147">
        <v>388009.04999739287</v>
      </c>
    </row>
    <row r="321" spans="1:8" x14ac:dyDescent="0.25">
      <c r="A321" s="24" t="s">
        <v>77</v>
      </c>
      <c r="B321" s="106" t="s">
        <v>17</v>
      </c>
      <c r="C321" s="147">
        <v>342006.77999993064</v>
      </c>
      <c r="D321" s="147">
        <v>782734.49999985518</v>
      </c>
      <c r="E321" s="147">
        <v>1457069.9199998837</v>
      </c>
      <c r="F321" s="147">
        <v>1618159.3699999172</v>
      </c>
      <c r="G321" s="147">
        <v>1636331.5199998298</v>
      </c>
      <c r="H321" s="147">
        <v>1834305.7899997237</v>
      </c>
    </row>
    <row r="322" spans="1:8" x14ac:dyDescent="0.25">
      <c r="A322" s="24" t="s">
        <v>77</v>
      </c>
      <c r="B322" s="106" t="s">
        <v>18</v>
      </c>
      <c r="C322" s="147">
        <v>194878.82999927804</v>
      </c>
      <c r="D322" s="147">
        <v>324010.94999929471</v>
      </c>
      <c r="E322" s="147">
        <v>438110.29999949801</v>
      </c>
      <c r="F322" s="147">
        <v>608621.56999916083</v>
      </c>
      <c r="G322" s="147">
        <v>935793.22999873746</v>
      </c>
      <c r="H322" s="147">
        <v>938923.47999844491</v>
      </c>
    </row>
    <row r="323" spans="1:8" x14ac:dyDescent="0.25">
      <c r="A323" s="24" t="s">
        <v>77</v>
      </c>
      <c r="B323" s="106" t="s">
        <v>19</v>
      </c>
      <c r="C323" s="147">
        <v>304403.53999798541</v>
      </c>
      <c r="D323" s="147">
        <v>381058.72999806842</v>
      </c>
      <c r="E323" s="147">
        <v>344682.39999818674</v>
      </c>
      <c r="F323" s="147">
        <v>235415.79999891072</v>
      </c>
      <c r="G323" s="147">
        <v>366689.12999831856</v>
      </c>
      <c r="H323" s="147">
        <v>461966.67999794247</v>
      </c>
    </row>
    <row r="324" spans="1:8" x14ac:dyDescent="0.25">
      <c r="A324" s="24" t="s">
        <v>77</v>
      </c>
      <c r="B324" s="106" t="s">
        <v>20</v>
      </c>
      <c r="C324" s="147">
        <v>10008962.8299518</v>
      </c>
      <c r="D324" s="147">
        <v>10866492.289945582</v>
      </c>
      <c r="E324" s="147">
        <v>11877664.539941521</v>
      </c>
      <c r="F324" s="147">
        <v>11130896.189943695</v>
      </c>
      <c r="G324" s="147">
        <v>10893607.279946132</v>
      </c>
      <c r="H324" s="147">
        <v>10997721.459945388</v>
      </c>
    </row>
    <row r="325" spans="1:8" x14ac:dyDescent="0.25">
      <c r="A325" s="24" t="s">
        <v>77</v>
      </c>
      <c r="B325" s="106" t="s">
        <v>21</v>
      </c>
      <c r="C325" s="147">
        <v>393119.35999764845</v>
      </c>
      <c r="D325" s="147">
        <v>375074.9899979044</v>
      </c>
      <c r="E325" s="147">
        <v>371026.72999790451</v>
      </c>
      <c r="F325" s="147">
        <v>308026.2899981793</v>
      </c>
      <c r="G325" s="147">
        <v>278325.08999832475</v>
      </c>
      <c r="H325" s="147">
        <v>217340.34999882808</v>
      </c>
    </row>
    <row r="326" spans="1:8" x14ac:dyDescent="0.25">
      <c r="A326" s="24" t="s">
        <v>77</v>
      </c>
      <c r="B326" s="106" t="s">
        <v>22</v>
      </c>
      <c r="C326" s="147">
        <v>1936483.6399900045</v>
      </c>
      <c r="D326" s="147">
        <v>2426831.6799885551</v>
      </c>
      <c r="E326" s="147">
        <v>2271710.7499894961</v>
      </c>
      <c r="F326" s="147">
        <v>2505609.4099869379</v>
      </c>
      <c r="G326" s="147">
        <v>2552367.5099868872</v>
      </c>
      <c r="H326" s="147">
        <v>2794360.3499849434</v>
      </c>
    </row>
    <row r="327" spans="1:8" x14ac:dyDescent="0.25">
      <c r="A327" s="24" t="s">
        <v>77</v>
      </c>
      <c r="B327" s="106" t="s">
        <v>23</v>
      </c>
      <c r="C327" s="147">
        <v>4261270.7699833252</v>
      </c>
      <c r="D327" s="147">
        <v>4248044.3499824172</v>
      </c>
      <c r="E327" s="147">
        <v>4266110.5899826046</v>
      </c>
      <c r="F327" s="147">
        <v>4540741.0999821639</v>
      </c>
      <c r="G327" s="147">
        <v>4441345.8399826875</v>
      </c>
      <c r="H327" s="147">
        <v>3397541.6099861022</v>
      </c>
    </row>
    <row r="328" spans="1:8" x14ac:dyDescent="0.25">
      <c r="A328" s="24" t="s">
        <v>77</v>
      </c>
      <c r="B328" s="106" t="s">
        <v>24</v>
      </c>
      <c r="C328" s="147">
        <v>201446.22999999367</v>
      </c>
      <c r="D328" s="147">
        <v>302207.91999999178</v>
      </c>
      <c r="E328" s="147">
        <v>275827.10999999568</v>
      </c>
      <c r="F328" s="147">
        <v>338368.79999848513</v>
      </c>
      <c r="G328" s="147">
        <v>333127.52999830758</v>
      </c>
      <c r="H328" s="147">
        <v>300248.85999846656</v>
      </c>
    </row>
    <row r="329" spans="1:8" x14ac:dyDescent="0.25">
      <c r="A329" s="24" t="s">
        <v>77</v>
      </c>
      <c r="B329" s="106" t="s">
        <v>25</v>
      </c>
      <c r="C329" s="186" t="s">
        <v>93</v>
      </c>
      <c r="D329" s="186"/>
      <c r="E329" s="186"/>
      <c r="F329" s="186"/>
      <c r="G329" s="147">
        <v>4747258.4700012691</v>
      </c>
      <c r="H329" s="147">
        <v>4457807.6424403777</v>
      </c>
    </row>
    <row r="330" spans="1:8" x14ac:dyDescent="0.25">
      <c r="A330" s="24" t="s">
        <v>77</v>
      </c>
      <c r="B330" s="106" t="s">
        <v>26</v>
      </c>
      <c r="C330" s="186" t="s">
        <v>93</v>
      </c>
      <c r="D330" s="186"/>
      <c r="E330" s="186"/>
      <c r="F330" s="147">
        <v>386680.63333333354</v>
      </c>
      <c r="G330" s="147">
        <v>400592.32000000007</v>
      </c>
      <c r="H330" s="147">
        <v>455899.21999999968</v>
      </c>
    </row>
    <row r="331" spans="1:8" x14ac:dyDescent="0.25">
      <c r="A331" s="24" t="s">
        <v>77</v>
      </c>
      <c r="B331" s="106" t="s">
        <v>27</v>
      </c>
      <c r="C331" s="186" t="s">
        <v>93</v>
      </c>
      <c r="D331" s="186"/>
      <c r="E331" s="186"/>
      <c r="F331" s="147">
        <v>15902375.300002437</v>
      </c>
      <c r="G331" s="147">
        <v>16406470.400002908</v>
      </c>
      <c r="H331" s="147">
        <v>16715023.70000286</v>
      </c>
    </row>
    <row r="332" spans="1:8" x14ac:dyDescent="0.25">
      <c r="A332" s="24" t="s">
        <v>77</v>
      </c>
      <c r="B332" s="106" t="s">
        <v>28</v>
      </c>
      <c r="C332" s="186" t="s">
        <v>93</v>
      </c>
      <c r="D332" s="186"/>
      <c r="E332" s="186"/>
      <c r="F332" s="147">
        <v>12141373.31129461</v>
      </c>
      <c r="G332" s="147">
        <v>12163472.665196065</v>
      </c>
      <c r="H332" s="147">
        <v>12032117.457289796</v>
      </c>
    </row>
    <row r="333" spans="1:8" x14ac:dyDescent="0.25">
      <c r="A333" s="24" t="s">
        <v>77</v>
      </c>
      <c r="B333" s="106" t="s">
        <v>31</v>
      </c>
      <c r="C333" s="147">
        <v>23569</v>
      </c>
      <c r="D333" s="147">
        <v>12990</v>
      </c>
      <c r="E333" s="147">
        <v>72878.229999899879</v>
      </c>
      <c r="F333" s="147">
        <v>5357.75</v>
      </c>
      <c r="G333" s="147">
        <v>70981</v>
      </c>
      <c r="H333" s="147">
        <v>20094</v>
      </c>
    </row>
    <row r="334" spans="1:8" x14ac:dyDescent="0.25">
      <c r="A334" s="24" t="s">
        <v>77</v>
      </c>
      <c r="B334" s="106" t="s">
        <v>32</v>
      </c>
      <c r="C334" s="147">
        <v>4255204.4199788123</v>
      </c>
      <c r="D334" s="147">
        <v>4401473.539986847</v>
      </c>
      <c r="E334" s="147">
        <v>3530083.3599833618</v>
      </c>
      <c r="F334" s="147">
        <v>6325208.9799707821</v>
      </c>
      <c r="G334" s="147">
        <v>6516732.8599741952</v>
      </c>
      <c r="H334" s="147">
        <v>6452724.2299649715</v>
      </c>
    </row>
    <row r="335" spans="1:8" x14ac:dyDescent="0.25">
      <c r="A335" s="24" t="s">
        <v>77</v>
      </c>
      <c r="B335" s="106" t="s">
        <v>33</v>
      </c>
      <c r="C335" s="147">
        <v>56528790.019745402</v>
      </c>
      <c r="D335" s="147">
        <v>59562927.079712808</v>
      </c>
      <c r="E335" s="147">
        <v>58967302.869696356</v>
      </c>
      <c r="F335" s="147">
        <v>60148904.189735152</v>
      </c>
      <c r="G335" s="147">
        <v>60227300.709687442</v>
      </c>
      <c r="H335" s="147">
        <v>58816272.77972158</v>
      </c>
    </row>
    <row r="336" spans="1:8" x14ac:dyDescent="0.25">
      <c r="A336" s="24" t="s">
        <v>77</v>
      </c>
      <c r="B336" s="106" t="s">
        <v>35</v>
      </c>
      <c r="C336" s="147">
        <v>1968</v>
      </c>
      <c r="D336" s="147">
        <v>10539.179999999702</v>
      </c>
      <c r="E336" s="147">
        <v>0</v>
      </c>
      <c r="F336" s="147">
        <v>0</v>
      </c>
      <c r="G336" s="147">
        <v>0</v>
      </c>
      <c r="H336" s="147">
        <v>0</v>
      </c>
    </row>
    <row r="337" spans="1:8" x14ac:dyDescent="0.25">
      <c r="A337" s="24" t="s">
        <v>77</v>
      </c>
      <c r="B337" s="106" t="s">
        <v>36</v>
      </c>
      <c r="C337" s="147">
        <v>185909.72999908173</v>
      </c>
      <c r="D337" s="147">
        <v>199615.75999919095</v>
      </c>
      <c r="E337" s="147">
        <v>165897.39999935357</v>
      </c>
      <c r="F337" s="147">
        <v>236549.04999902559</v>
      </c>
      <c r="G337" s="147">
        <v>236163.97999910032</v>
      </c>
      <c r="H337" s="147">
        <v>235955.99999919295</v>
      </c>
    </row>
    <row r="338" spans="1:8" x14ac:dyDescent="0.25">
      <c r="A338" s="24" t="s">
        <v>77</v>
      </c>
      <c r="B338" s="106" t="s">
        <v>37</v>
      </c>
      <c r="C338" s="147">
        <v>10516805.67995072</v>
      </c>
      <c r="D338" s="147">
        <v>10562368.32994801</v>
      </c>
      <c r="E338" s="147">
        <v>10113066.869959297</v>
      </c>
      <c r="F338" s="147">
        <v>11105636.699946992</v>
      </c>
      <c r="G338" s="147">
        <v>11493603.31994543</v>
      </c>
      <c r="H338" s="147">
        <v>10365958.269950656</v>
      </c>
    </row>
    <row r="339" spans="1:8" x14ac:dyDescent="0.25">
      <c r="A339" s="24" t="s">
        <v>77</v>
      </c>
      <c r="B339" s="106" t="s">
        <v>38</v>
      </c>
      <c r="C339" s="147">
        <v>11322360.444963301</v>
      </c>
      <c r="D339" s="147">
        <v>13879098.659963716</v>
      </c>
      <c r="E339" s="147">
        <v>15174564.239917444</v>
      </c>
      <c r="F339" s="147">
        <v>17197588.91988178</v>
      </c>
      <c r="G339" s="147">
        <v>20270018.629857913</v>
      </c>
      <c r="H339" s="147">
        <v>22427051.649844684</v>
      </c>
    </row>
    <row r="340" spans="1:8" x14ac:dyDescent="0.25">
      <c r="A340" s="24" t="s">
        <v>77</v>
      </c>
      <c r="B340" s="106" t="s">
        <v>39</v>
      </c>
      <c r="C340" s="147">
        <v>249852.89999851075</v>
      </c>
      <c r="D340" s="147">
        <v>327938.40999807051</v>
      </c>
      <c r="E340" s="147">
        <v>373731.25999783591</v>
      </c>
      <c r="F340" s="147">
        <v>444946.7199978687</v>
      </c>
      <c r="G340" s="147">
        <v>557603.44999750995</v>
      </c>
      <c r="H340" s="147">
        <v>684787.32999711053</v>
      </c>
    </row>
    <row r="341" spans="1:8" x14ac:dyDescent="0.25">
      <c r="A341" s="24" t="s">
        <v>77</v>
      </c>
      <c r="B341" s="106" t="s">
        <v>40</v>
      </c>
      <c r="C341" s="147">
        <v>2316246.1599872257</v>
      </c>
      <c r="D341" s="147">
        <v>2613150.2599856392</v>
      </c>
      <c r="E341" s="147">
        <v>2432314.1399866338</v>
      </c>
      <c r="F341" s="147">
        <v>2333677.6299872687</v>
      </c>
      <c r="G341" s="147">
        <v>2203617.6799902613</v>
      </c>
      <c r="H341" s="147">
        <v>2019383.3199913865</v>
      </c>
    </row>
    <row r="342" spans="1:8" x14ac:dyDescent="0.25">
      <c r="A342" s="24" t="s">
        <v>77</v>
      </c>
      <c r="B342" s="106" t="s">
        <v>41</v>
      </c>
      <c r="C342" s="147">
        <v>178947.30999907712</v>
      </c>
      <c r="D342" s="147">
        <v>253630.64999857152</v>
      </c>
      <c r="E342" s="147">
        <v>285108.19999851054</v>
      </c>
      <c r="F342" s="147">
        <v>342113.84999808762</v>
      </c>
      <c r="G342" s="147">
        <v>520637.95999681158</v>
      </c>
      <c r="H342" s="147">
        <v>602148.52999632817</v>
      </c>
    </row>
    <row r="343" spans="1:8" x14ac:dyDescent="0.25">
      <c r="A343" s="24" t="s">
        <v>77</v>
      </c>
      <c r="B343" s="106" t="s">
        <v>42</v>
      </c>
      <c r="C343" s="147">
        <v>39760186.269835055</v>
      </c>
      <c r="D343" s="147">
        <v>41559521.589820258</v>
      </c>
      <c r="E343" s="147">
        <v>42921281.879815459</v>
      </c>
      <c r="F343" s="147">
        <v>42914278.399810672</v>
      </c>
      <c r="G343" s="147">
        <v>44636607.969803989</v>
      </c>
      <c r="H343" s="147">
        <v>45537790.249803998</v>
      </c>
    </row>
    <row r="344" spans="1:8" x14ac:dyDescent="0.25">
      <c r="A344" s="24" t="s">
        <v>77</v>
      </c>
      <c r="B344" s="106" t="s">
        <v>43</v>
      </c>
      <c r="C344" s="147">
        <v>325487.03999966721</v>
      </c>
      <c r="D344" s="147">
        <v>239800.51999977624</v>
      </c>
      <c r="E344" s="147">
        <v>163453.03999979325</v>
      </c>
      <c r="F344" s="147">
        <v>200507.51999959353</v>
      </c>
      <c r="G344" s="147">
        <v>208804.87999942937</v>
      </c>
      <c r="H344" s="147">
        <v>195033.03999954564</v>
      </c>
    </row>
    <row r="345" spans="1:8" x14ac:dyDescent="0.25">
      <c r="A345" s="24" t="s">
        <v>77</v>
      </c>
      <c r="B345" s="106" t="s">
        <v>45</v>
      </c>
      <c r="C345" s="147">
        <v>74895.799999363706</v>
      </c>
      <c r="D345" s="147">
        <v>89111.969999257475</v>
      </c>
      <c r="E345" s="147">
        <v>96645.399999178946</v>
      </c>
      <c r="F345" s="147">
        <v>126989.59999892119</v>
      </c>
      <c r="G345" s="147">
        <v>144704.99999877068</v>
      </c>
      <c r="H345" s="147">
        <v>163823.5999986082</v>
      </c>
    </row>
    <row r="346" spans="1:8" x14ac:dyDescent="0.25">
      <c r="A346" s="24" t="s">
        <v>77</v>
      </c>
      <c r="B346" s="106" t="s">
        <v>46</v>
      </c>
      <c r="C346" s="147">
        <v>3758994.5</v>
      </c>
      <c r="D346" s="147">
        <v>4103778.5</v>
      </c>
      <c r="E346" s="147">
        <v>3765198</v>
      </c>
      <c r="F346" s="147">
        <v>3653535</v>
      </c>
      <c r="G346" s="147">
        <v>3822008</v>
      </c>
      <c r="H346" s="147">
        <v>4183439.5</v>
      </c>
    </row>
    <row r="347" spans="1:8" x14ac:dyDescent="0.25">
      <c r="A347" s="24" t="s">
        <v>77</v>
      </c>
      <c r="B347" s="106" t="s">
        <v>47</v>
      </c>
      <c r="C347" s="147">
        <v>3332585.5</v>
      </c>
      <c r="D347" s="147">
        <v>3548402</v>
      </c>
      <c r="E347" s="147">
        <v>3942814</v>
      </c>
      <c r="F347" s="147">
        <v>4176914.5</v>
      </c>
      <c r="G347" s="147">
        <v>4119819.73</v>
      </c>
      <c r="H347" s="147">
        <v>4440690.5499999113</v>
      </c>
    </row>
    <row r="348" spans="1:8" x14ac:dyDescent="0.25">
      <c r="A348" s="24" t="s">
        <v>77</v>
      </c>
      <c r="B348" s="106" t="s">
        <v>48</v>
      </c>
      <c r="C348" s="147">
        <v>106578.74999981264</v>
      </c>
      <c r="D348" s="147">
        <v>76162.909999868571</v>
      </c>
      <c r="E348" s="147">
        <v>79146.21999986298</v>
      </c>
      <c r="F348" s="147">
        <v>42874.189999917777</v>
      </c>
      <c r="G348" s="147">
        <v>33200.569999935287</v>
      </c>
      <c r="H348" s="147">
        <v>34300.849999931124</v>
      </c>
    </row>
    <row r="349" spans="1:8" x14ac:dyDescent="0.25">
      <c r="A349" s="24" t="s">
        <v>77</v>
      </c>
      <c r="B349" s="106" t="s">
        <v>49</v>
      </c>
      <c r="C349" s="147">
        <v>126355.5</v>
      </c>
      <c r="D349" s="147">
        <v>142208.16999992912</v>
      </c>
      <c r="E349" s="147">
        <v>150362.2299999911</v>
      </c>
      <c r="F349" s="147">
        <v>113113.21999999044</v>
      </c>
      <c r="G349" s="147">
        <v>131011.96999999044</v>
      </c>
      <c r="H349" s="147">
        <v>158166.14999997921</v>
      </c>
    </row>
    <row r="350" spans="1:8" x14ac:dyDescent="0.25">
      <c r="A350" s="24" t="s">
        <v>77</v>
      </c>
      <c r="B350" s="106" t="s">
        <v>51</v>
      </c>
      <c r="C350" s="147">
        <v>265004.36999909661</v>
      </c>
      <c r="D350" s="147">
        <v>363514.72999912448</v>
      </c>
      <c r="E350" s="147">
        <v>356736.4999989444</v>
      </c>
      <c r="F350" s="147">
        <v>385123.30999839673</v>
      </c>
      <c r="G350" s="147">
        <v>577070.84999782953</v>
      </c>
      <c r="H350" s="147">
        <v>516012.87999773823</v>
      </c>
    </row>
    <row r="351" spans="1:8" x14ac:dyDescent="0.25">
      <c r="A351" s="24" t="s">
        <v>77</v>
      </c>
      <c r="B351" s="106" t="s">
        <v>52</v>
      </c>
      <c r="C351" s="147">
        <v>45144.649999767535</v>
      </c>
      <c r="D351" s="147">
        <v>26503.619999852031</v>
      </c>
      <c r="E351" s="147">
        <v>22924.029999919236</v>
      </c>
      <c r="F351" s="147">
        <v>19964.649999879301</v>
      </c>
      <c r="G351" s="147">
        <v>182204.54999935624</v>
      </c>
      <c r="H351" s="147">
        <v>108711.05999945661</v>
      </c>
    </row>
    <row r="352" spans="1:8" x14ac:dyDescent="0.25">
      <c r="A352" s="24" t="s">
        <v>77</v>
      </c>
      <c r="B352" s="106" t="s">
        <v>53</v>
      </c>
      <c r="C352" s="147">
        <v>7319811.3699693102</v>
      </c>
      <c r="D352" s="147">
        <v>6625232.8899759678</v>
      </c>
      <c r="E352" s="147">
        <v>5436015.609993997</v>
      </c>
      <c r="F352" s="147">
        <v>5237080.5599924996</v>
      </c>
      <c r="G352" s="147">
        <v>5048828.9999945378</v>
      </c>
      <c r="H352" s="147">
        <v>8047606.5599879147</v>
      </c>
    </row>
    <row r="353" spans="1:8" x14ac:dyDescent="0.25">
      <c r="A353" s="24" t="s">
        <v>77</v>
      </c>
      <c r="B353" s="106" t="s">
        <v>54</v>
      </c>
      <c r="C353" s="147">
        <v>6178795</v>
      </c>
      <c r="D353" s="147">
        <v>4155035</v>
      </c>
      <c r="E353" s="147">
        <v>2510153.2499999842</v>
      </c>
      <c r="F353" s="147">
        <v>3039765</v>
      </c>
      <c r="G353" s="147">
        <v>2830429.669999986</v>
      </c>
      <c r="H353" s="147">
        <v>2890470</v>
      </c>
    </row>
    <row r="354" spans="1:8" x14ac:dyDescent="0.25">
      <c r="A354" s="24" t="s">
        <v>77</v>
      </c>
      <c r="B354" s="106" t="s">
        <v>55</v>
      </c>
      <c r="C354" s="147">
        <v>5167719.1299794652</v>
      </c>
      <c r="D354" s="147">
        <v>7034162.9099697685</v>
      </c>
      <c r="E354" s="147">
        <v>6043565.8299740059</v>
      </c>
      <c r="F354" s="147">
        <v>7276692.8899710355</v>
      </c>
      <c r="G354" s="147">
        <v>8093700.3599677905</v>
      </c>
      <c r="H354" s="147">
        <v>11352819.749959512</v>
      </c>
    </row>
    <row r="355" spans="1:8" x14ac:dyDescent="0.25">
      <c r="A355" s="24" t="s">
        <v>77</v>
      </c>
      <c r="B355" s="106" t="s">
        <v>56</v>
      </c>
      <c r="C355" s="147">
        <v>4495089</v>
      </c>
      <c r="D355" s="147">
        <v>5457618.1499999994</v>
      </c>
      <c r="E355" s="147">
        <v>5898165.6999999955</v>
      </c>
      <c r="F355" s="147">
        <v>5839479</v>
      </c>
      <c r="G355" s="147">
        <v>4738180.6799999392</v>
      </c>
      <c r="H355" s="147">
        <v>3486725.5699999928</v>
      </c>
    </row>
    <row r="356" spans="1:8" x14ac:dyDescent="0.25">
      <c r="A356" s="24" t="s">
        <v>77</v>
      </c>
      <c r="B356" s="106" t="s">
        <v>57</v>
      </c>
      <c r="C356" s="147">
        <v>1929972.6499938471</v>
      </c>
      <c r="D356" s="147">
        <v>2055631.529993352</v>
      </c>
      <c r="E356" s="147">
        <v>2478293.9099927344</v>
      </c>
      <c r="F356" s="147">
        <v>2613647.6099925311</v>
      </c>
      <c r="G356" s="147">
        <v>2733187.7599919727</v>
      </c>
      <c r="H356" s="147">
        <v>2638207.8099918277</v>
      </c>
    </row>
    <row r="357" spans="1:8" x14ac:dyDescent="0.25">
      <c r="A357" s="24" t="s">
        <v>77</v>
      </c>
      <c r="B357" s="106" t="s">
        <v>58</v>
      </c>
      <c r="C357" s="147">
        <v>1266527.5299949122</v>
      </c>
      <c r="D357" s="147">
        <v>671600.17999714043</v>
      </c>
      <c r="E357" s="147">
        <v>676873.0499964488</v>
      </c>
      <c r="F357" s="147">
        <v>671461.65999650199</v>
      </c>
      <c r="G357" s="147">
        <v>897083.0599957481</v>
      </c>
      <c r="H357" s="147">
        <v>1009233.0699954956</v>
      </c>
    </row>
    <row r="358" spans="1:8" x14ac:dyDescent="0.25">
      <c r="A358" s="24" t="s">
        <v>77</v>
      </c>
      <c r="B358" s="106" t="s">
        <v>59</v>
      </c>
      <c r="C358" s="147">
        <v>2749783.6999854515</v>
      </c>
      <c r="D358" s="147">
        <v>1946013.2199968065</v>
      </c>
      <c r="E358" s="147">
        <v>2264809.4000000656</v>
      </c>
      <c r="F358" s="147">
        <v>2419368.5</v>
      </c>
      <c r="G358" s="147">
        <v>3553201</v>
      </c>
      <c r="H358" s="147">
        <v>3739574.5</v>
      </c>
    </row>
    <row r="359" spans="1:8" x14ac:dyDescent="0.25">
      <c r="A359" s="8" t="s">
        <v>78</v>
      </c>
      <c r="B359" s="8"/>
      <c r="C359" s="9">
        <v>512096593.1478703</v>
      </c>
      <c r="D359" s="9">
        <v>533270153.43784207</v>
      </c>
      <c r="E359" s="9">
        <v>526247942.29770064</v>
      </c>
      <c r="F359" s="9">
        <v>611274145.19953215</v>
      </c>
      <c r="G359" s="9">
        <v>642940752.96625841</v>
      </c>
      <c r="H359" s="9">
        <v>663166750.08518612</v>
      </c>
    </row>
    <row r="360" spans="1:8" x14ac:dyDescent="0.25">
      <c r="A360" s="24" t="s">
        <v>78</v>
      </c>
      <c r="B360" s="106" t="s">
        <v>3</v>
      </c>
      <c r="C360" s="147">
        <v>7519044.9199481439</v>
      </c>
      <c r="D360" s="147">
        <v>8428866.1999545731</v>
      </c>
      <c r="E360" s="147">
        <v>6520264.4399772799</v>
      </c>
      <c r="F360" s="147">
        <v>103250654.07939298</v>
      </c>
      <c r="G360" s="147">
        <v>123018272.85932101</v>
      </c>
      <c r="H360" s="147">
        <v>127707570.25934041</v>
      </c>
    </row>
    <row r="361" spans="1:8" x14ac:dyDescent="0.25">
      <c r="A361" s="24" t="s">
        <v>78</v>
      </c>
      <c r="B361" s="106" t="s">
        <v>4</v>
      </c>
      <c r="C361" s="147">
        <v>3638642.7099779104</v>
      </c>
      <c r="D361" s="147">
        <v>4431288.7899870062</v>
      </c>
      <c r="E361" s="147">
        <v>4618584.3799748989</v>
      </c>
      <c r="F361" s="147">
        <v>105234454.02895129</v>
      </c>
      <c r="G361" s="147">
        <v>120545679.19928829</v>
      </c>
      <c r="H361" s="147">
        <v>135095784.46918929</v>
      </c>
    </row>
    <row r="362" spans="1:8" x14ac:dyDescent="0.25">
      <c r="A362" s="24" t="s">
        <v>78</v>
      </c>
      <c r="B362" s="106" t="s">
        <v>5</v>
      </c>
      <c r="C362" s="147">
        <v>0</v>
      </c>
      <c r="D362" s="147">
        <v>0</v>
      </c>
      <c r="E362" s="147">
        <v>0</v>
      </c>
      <c r="F362" s="147">
        <v>0</v>
      </c>
      <c r="G362" s="147">
        <v>0</v>
      </c>
      <c r="H362" s="147">
        <v>841634.12999586749</v>
      </c>
    </row>
    <row r="363" spans="1:8" x14ac:dyDescent="0.25">
      <c r="A363" s="24" t="s">
        <v>78</v>
      </c>
      <c r="B363" s="106" t="s">
        <v>6</v>
      </c>
      <c r="C363" s="147">
        <v>3021516.2599722743</v>
      </c>
      <c r="D363" s="147">
        <v>3903993.5099725127</v>
      </c>
      <c r="E363" s="147">
        <v>5045762.5299658319</v>
      </c>
      <c r="F363" s="147">
        <v>5573948.6699556112</v>
      </c>
      <c r="G363" s="147">
        <v>5783358.8899605554</v>
      </c>
      <c r="H363" s="147">
        <v>6836289.3899894226</v>
      </c>
    </row>
    <row r="364" spans="1:8" x14ac:dyDescent="0.25">
      <c r="A364" s="24" t="s">
        <v>78</v>
      </c>
      <c r="B364" s="106" t="s">
        <v>9</v>
      </c>
      <c r="C364" s="147">
        <v>73142271.739655957</v>
      </c>
      <c r="D364" s="147">
        <v>71583028.549654722</v>
      </c>
      <c r="E364" s="147">
        <v>67461670.289657831</v>
      </c>
      <c r="F364" s="147">
        <v>35520317.219834127</v>
      </c>
      <c r="G364" s="147">
        <v>26641716.199889556</v>
      </c>
      <c r="H364" s="147">
        <v>25635188.449886087</v>
      </c>
    </row>
    <row r="365" spans="1:8" x14ac:dyDescent="0.25">
      <c r="A365" s="24" t="s">
        <v>78</v>
      </c>
      <c r="B365" s="106" t="s">
        <v>10</v>
      </c>
      <c r="C365" s="147">
        <v>31083263.47985746</v>
      </c>
      <c r="D365" s="147">
        <v>36152717.689826749</v>
      </c>
      <c r="E365" s="147">
        <v>35136842.509828493</v>
      </c>
      <c r="F365" s="147">
        <v>17845628.76991063</v>
      </c>
      <c r="G365" s="147">
        <v>11782501.319941189</v>
      </c>
      <c r="H365" s="147">
        <v>10218369.079948973</v>
      </c>
    </row>
    <row r="366" spans="1:8" x14ac:dyDescent="0.25">
      <c r="A366" s="24" t="s">
        <v>78</v>
      </c>
      <c r="B366" s="106" t="s">
        <v>11</v>
      </c>
      <c r="C366" s="147">
        <v>86904800.089563489</v>
      </c>
      <c r="D366" s="147">
        <v>87459109.829562992</v>
      </c>
      <c r="E366" s="147">
        <v>85795466.129577741</v>
      </c>
      <c r="F366" s="147">
        <v>17071241.699916497</v>
      </c>
      <c r="G366" s="147">
        <v>14080905.569929659</v>
      </c>
      <c r="H366" s="147">
        <v>11127493.629942985</v>
      </c>
    </row>
    <row r="367" spans="1:8" x14ac:dyDescent="0.25">
      <c r="A367" s="24" t="s">
        <v>78</v>
      </c>
      <c r="B367" s="106" t="s">
        <v>12</v>
      </c>
      <c r="C367" s="147">
        <v>6819111.7699671146</v>
      </c>
      <c r="D367" s="147">
        <v>8798632.4599572048</v>
      </c>
      <c r="E367" s="147">
        <v>7737484.2599665346</v>
      </c>
      <c r="F367" s="147">
        <v>2309628.1599898846</v>
      </c>
      <c r="G367" s="147">
        <v>1388274.139993591</v>
      </c>
      <c r="H367" s="147">
        <v>816308.78999695054</v>
      </c>
    </row>
    <row r="368" spans="1:8" x14ac:dyDescent="0.25">
      <c r="A368" s="24" t="s">
        <v>78</v>
      </c>
      <c r="B368" s="106" t="s">
        <v>13</v>
      </c>
      <c r="C368" s="147">
        <v>44162180.789797969</v>
      </c>
      <c r="D368" s="147">
        <v>43676486.679786593</v>
      </c>
      <c r="E368" s="147">
        <v>43737636.739785247</v>
      </c>
      <c r="F368" s="147">
        <v>14123642.629929937</v>
      </c>
      <c r="G368" s="147">
        <v>13020492.839946436</v>
      </c>
      <c r="H368" s="147">
        <v>11073505.439955538</v>
      </c>
    </row>
    <row r="369" spans="1:8" x14ac:dyDescent="0.25">
      <c r="A369" s="24" t="s">
        <v>78</v>
      </c>
      <c r="B369" s="106" t="s">
        <v>14</v>
      </c>
      <c r="C369" s="147">
        <v>4712712.9199805409</v>
      </c>
      <c r="D369" s="147">
        <v>5341686.9399794284</v>
      </c>
      <c r="E369" s="147">
        <v>5741339.5199733982</v>
      </c>
      <c r="F369" s="147">
        <v>2078641.0099902137</v>
      </c>
      <c r="G369" s="147">
        <v>1802737.739990338</v>
      </c>
      <c r="H369" s="147">
        <v>1091786.8799948024</v>
      </c>
    </row>
    <row r="370" spans="1:8" x14ac:dyDescent="0.25">
      <c r="A370" s="24" t="s">
        <v>78</v>
      </c>
      <c r="B370" s="106" t="s">
        <v>15</v>
      </c>
      <c r="C370" s="147">
        <v>12304882.79993242</v>
      </c>
      <c r="D370" s="147">
        <v>12462174.519935882</v>
      </c>
      <c r="E370" s="147">
        <v>12086152.289939789</v>
      </c>
      <c r="F370" s="147">
        <v>4507400.939979298</v>
      </c>
      <c r="G370" s="147">
        <v>3571406.7799834423</v>
      </c>
      <c r="H370" s="147">
        <v>2892273.9199892953</v>
      </c>
    </row>
    <row r="371" spans="1:8" x14ac:dyDescent="0.25">
      <c r="A371" s="24" t="s">
        <v>78</v>
      </c>
      <c r="B371" s="106" t="s">
        <v>16</v>
      </c>
      <c r="C371" s="147">
        <v>2621026.9899836662</v>
      </c>
      <c r="D371" s="147">
        <v>2746187.4699857463</v>
      </c>
      <c r="E371" s="147">
        <v>2727790.2399927606</v>
      </c>
      <c r="F371" s="147">
        <v>649444.86999815213</v>
      </c>
      <c r="G371" s="147">
        <v>415164.09999771457</v>
      </c>
      <c r="H371" s="147">
        <v>343446.85999748512</v>
      </c>
    </row>
    <row r="372" spans="1:8" x14ac:dyDescent="0.25">
      <c r="A372" s="24" t="s">
        <v>78</v>
      </c>
      <c r="B372" s="106" t="s">
        <v>17</v>
      </c>
      <c r="C372" s="147">
        <v>348922.33999997849</v>
      </c>
      <c r="D372" s="147">
        <v>817587.24999990384</v>
      </c>
      <c r="E372" s="147">
        <v>1025773.4499999403</v>
      </c>
      <c r="F372" s="147">
        <v>1234063.6999999664</v>
      </c>
      <c r="G372" s="147">
        <v>1827403.4799999725</v>
      </c>
      <c r="H372" s="147">
        <v>1871687.7299999604</v>
      </c>
    </row>
    <row r="373" spans="1:8" x14ac:dyDescent="0.25">
      <c r="A373" s="24" t="s">
        <v>78</v>
      </c>
      <c r="B373" s="106" t="s">
        <v>18</v>
      </c>
      <c r="C373" s="147">
        <v>1180775.4299974043</v>
      </c>
      <c r="D373" s="147">
        <v>1190627.609997493</v>
      </c>
      <c r="E373" s="147">
        <v>1463917.9999964011</v>
      </c>
      <c r="F373" s="147">
        <v>1297499.2099969329</v>
      </c>
      <c r="G373" s="147">
        <v>1468727.3699963675</v>
      </c>
      <c r="H373" s="147">
        <v>1511732.0999964159</v>
      </c>
    </row>
    <row r="374" spans="1:8" x14ac:dyDescent="0.25">
      <c r="A374" s="24" t="s">
        <v>78</v>
      </c>
      <c r="B374" s="106" t="s">
        <v>19</v>
      </c>
      <c r="C374" s="147">
        <v>695986.82999501482</v>
      </c>
      <c r="D374" s="147">
        <v>761975.02999598556</v>
      </c>
      <c r="E374" s="147">
        <v>503659.48999712319</v>
      </c>
      <c r="F374" s="147">
        <v>179262.24999905381</v>
      </c>
      <c r="G374" s="147">
        <v>259305.65999862793</v>
      </c>
      <c r="H374" s="147">
        <v>370732.03999835136</v>
      </c>
    </row>
    <row r="375" spans="1:8" x14ac:dyDescent="0.25">
      <c r="A375" s="24" t="s">
        <v>78</v>
      </c>
      <c r="B375" s="106" t="s">
        <v>20</v>
      </c>
      <c r="C375" s="147">
        <v>12107246.019943962</v>
      </c>
      <c r="D375" s="147">
        <v>11674953.79994257</v>
      </c>
      <c r="E375" s="147">
        <v>11691128.049945431</v>
      </c>
      <c r="F375" s="147">
        <v>11571285.659945276</v>
      </c>
      <c r="G375" s="147">
        <v>11657210.909945251</v>
      </c>
      <c r="H375" s="147">
        <v>11579834.569945171</v>
      </c>
    </row>
    <row r="376" spans="1:8" x14ac:dyDescent="0.25">
      <c r="A376" s="24" t="s">
        <v>78</v>
      </c>
      <c r="B376" s="106" t="s">
        <v>21</v>
      </c>
      <c r="C376" s="147">
        <v>2209989.1299875122</v>
      </c>
      <c r="D376" s="147">
        <v>2487378.0299863457</v>
      </c>
      <c r="E376" s="147">
        <v>2431552.369986576</v>
      </c>
      <c r="F376" s="147">
        <v>1369167.7799925341</v>
      </c>
      <c r="G376" s="147">
        <v>801008.80999574659</v>
      </c>
      <c r="H376" s="147">
        <v>598837.85999669041</v>
      </c>
    </row>
    <row r="377" spans="1:8" x14ac:dyDescent="0.25">
      <c r="A377" s="24" t="s">
        <v>78</v>
      </c>
      <c r="B377" s="106" t="s">
        <v>22</v>
      </c>
      <c r="C377" s="147">
        <v>2085810.9399901279</v>
      </c>
      <c r="D377" s="147">
        <v>1628803.2999931339</v>
      </c>
      <c r="E377" s="147">
        <v>1812941.1299919544</v>
      </c>
      <c r="F377" s="147">
        <v>2753576.8699861318</v>
      </c>
      <c r="G377" s="147">
        <v>2521502.1299869078</v>
      </c>
      <c r="H377" s="147">
        <v>2304946.2099870881</v>
      </c>
    </row>
    <row r="378" spans="1:8" x14ac:dyDescent="0.25">
      <c r="A378" s="24" t="s">
        <v>78</v>
      </c>
      <c r="B378" s="106" t="s">
        <v>23</v>
      </c>
      <c r="C378" s="147">
        <v>12670211.979947943</v>
      </c>
      <c r="D378" s="147">
        <v>11917973.889948949</v>
      </c>
      <c r="E378" s="147">
        <v>11703178.539946163</v>
      </c>
      <c r="F378" s="147">
        <v>7287357.0099693406</v>
      </c>
      <c r="G378" s="147">
        <v>6007131.8199760513</v>
      </c>
      <c r="H378" s="147">
        <v>5145126.3499800684</v>
      </c>
    </row>
    <row r="379" spans="1:8" x14ac:dyDescent="0.25">
      <c r="A379" s="24" t="s">
        <v>78</v>
      </c>
      <c r="B379" s="106" t="s">
        <v>24</v>
      </c>
      <c r="C379" s="147">
        <v>1626883.0899997067</v>
      </c>
      <c r="D379" s="147">
        <v>1655815.6099998171</v>
      </c>
      <c r="E379" s="147">
        <v>1783675.3399996972</v>
      </c>
      <c r="F379" s="147">
        <v>695368.07999797445</v>
      </c>
      <c r="G379" s="147">
        <v>487093.65999750048</v>
      </c>
      <c r="H379" s="147">
        <v>434070.90999787842</v>
      </c>
    </row>
    <row r="380" spans="1:8" x14ac:dyDescent="0.25">
      <c r="A380" s="24" t="s">
        <v>78</v>
      </c>
      <c r="B380" s="106" t="s">
        <v>25</v>
      </c>
      <c r="C380" s="186" t="s">
        <v>93</v>
      </c>
      <c r="D380" s="186"/>
      <c r="E380" s="186"/>
      <c r="F380" s="186"/>
      <c r="G380" s="147">
        <v>7303894.7500003614</v>
      </c>
      <c r="H380" s="147">
        <v>6569358.2442252142</v>
      </c>
    </row>
    <row r="381" spans="1:8" x14ac:dyDescent="0.25">
      <c r="A381" s="24" t="s">
        <v>78</v>
      </c>
      <c r="B381" s="106" t="s">
        <v>26</v>
      </c>
      <c r="C381" s="186" t="s">
        <v>93</v>
      </c>
      <c r="D381" s="186"/>
      <c r="E381" s="186"/>
      <c r="F381" s="147">
        <v>253571.25999999983</v>
      </c>
      <c r="G381" s="147">
        <v>204798.38000000024</v>
      </c>
      <c r="H381" s="147">
        <v>151045.51999999999</v>
      </c>
    </row>
    <row r="382" spans="1:8" x14ac:dyDescent="0.25">
      <c r="A382" s="24" t="s">
        <v>78</v>
      </c>
      <c r="B382" s="106" t="s">
        <v>27</v>
      </c>
      <c r="C382" s="186" t="s">
        <v>93</v>
      </c>
      <c r="D382" s="186"/>
      <c r="E382" s="186"/>
      <c r="F382" s="147">
        <v>30142342.100008201</v>
      </c>
      <c r="G382" s="147">
        <v>30544910.100008845</v>
      </c>
      <c r="H382" s="147">
        <v>30682718.800008792</v>
      </c>
    </row>
    <row r="383" spans="1:8" x14ac:dyDescent="0.25">
      <c r="A383" s="24" t="s">
        <v>78</v>
      </c>
      <c r="B383" s="106" t="s">
        <v>28</v>
      </c>
      <c r="C383" s="186" t="s">
        <v>93</v>
      </c>
      <c r="D383" s="186"/>
      <c r="E383" s="186"/>
      <c r="F383" s="147">
        <v>22469517.84301978</v>
      </c>
      <c r="G383" s="147">
        <v>22192183.529225081</v>
      </c>
      <c r="H383" s="147">
        <v>21526839.234362755</v>
      </c>
    </row>
    <row r="384" spans="1:8" x14ac:dyDescent="0.25">
      <c r="A384" s="24" t="s">
        <v>78</v>
      </c>
      <c r="B384" s="106" t="s">
        <v>31</v>
      </c>
      <c r="C384" s="147">
        <v>23809066.739970312</v>
      </c>
      <c r="D384" s="147">
        <v>23393609.969968688</v>
      </c>
      <c r="E384" s="147">
        <v>24997962.749894299</v>
      </c>
      <c r="F384" s="147">
        <v>24005633.80996152</v>
      </c>
      <c r="G384" s="147">
        <v>24646320.869957905</v>
      </c>
      <c r="H384" s="147">
        <v>25134775.389954455</v>
      </c>
    </row>
    <row r="385" spans="1:8" x14ac:dyDescent="0.25">
      <c r="A385" s="24" t="s">
        <v>78</v>
      </c>
      <c r="B385" s="106" t="s">
        <v>32</v>
      </c>
      <c r="C385" s="147">
        <v>1401966.4699959303</v>
      </c>
      <c r="D385" s="147">
        <v>1699218.3699919549</v>
      </c>
      <c r="E385" s="147">
        <v>1938431.8199892824</v>
      </c>
      <c r="F385" s="147">
        <v>1738113.7099914437</v>
      </c>
      <c r="G385" s="147">
        <v>1792921.549992606</v>
      </c>
      <c r="H385" s="147">
        <v>1698191.2099915089</v>
      </c>
    </row>
    <row r="386" spans="1:8" x14ac:dyDescent="0.25">
      <c r="A386" s="24" t="s">
        <v>78</v>
      </c>
      <c r="B386" s="106" t="s">
        <v>33</v>
      </c>
      <c r="C386" s="147">
        <v>55392530.55973728</v>
      </c>
      <c r="D386" s="147">
        <v>57546293.199724078</v>
      </c>
      <c r="E386" s="147">
        <v>57874345.899724014</v>
      </c>
      <c r="F386" s="147">
        <v>57669132.669701487</v>
      </c>
      <c r="G386" s="147">
        <v>63962967.08967872</v>
      </c>
      <c r="H386" s="147">
        <v>72589497.989656076</v>
      </c>
    </row>
    <row r="387" spans="1:8" x14ac:dyDescent="0.25">
      <c r="A387" s="24" t="s">
        <v>78</v>
      </c>
      <c r="B387" s="106" t="s">
        <v>35</v>
      </c>
      <c r="C387" s="147">
        <v>4824</v>
      </c>
      <c r="D387" s="147">
        <v>26436</v>
      </c>
      <c r="E387" s="147">
        <v>0</v>
      </c>
      <c r="F387" s="147">
        <v>0</v>
      </c>
      <c r="G387" s="147">
        <v>0</v>
      </c>
      <c r="H387" s="147">
        <v>0</v>
      </c>
    </row>
    <row r="388" spans="1:8" x14ac:dyDescent="0.25">
      <c r="A388" s="24" t="s">
        <v>78</v>
      </c>
      <c r="B388" s="106" t="s">
        <v>36</v>
      </c>
      <c r="C388" s="147">
        <v>48565.689999758739</v>
      </c>
      <c r="D388" s="147">
        <v>37068.869999864131</v>
      </c>
      <c r="E388" s="147">
        <v>28145.489999918744</v>
      </c>
      <c r="F388" s="147">
        <v>94540.969999616515</v>
      </c>
      <c r="G388" s="147">
        <v>77686.899999705609</v>
      </c>
      <c r="H388" s="147">
        <v>101251.69999955688</v>
      </c>
    </row>
    <row r="389" spans="1:8" x14ac:dyDescent="0.25">
      <c r="A389" s="24" t="s">
        <v>78</v>
      </c>
      <c r="B389" s="106" t="s">
        <v>37</v>
      </c>
      <c r="C389" s="147">
        <v>11257434.499949737</v>
      </c>
      <c r="D389" s="147">
        <v>10299807.279952141</v>
      </c>
      <c r="E389" s="147">
        <v>9332084.2899610177</v>
      </c>
      <c r="F389" s="147">
        <v>9274783.9599576574</v>
      </c>
      <c r="G389" s="147">
        <v>8986048.7799587976</v>
      </c>
      <c r="H389" s="147">
        <v>8868354.3799596708</v>
      </c>
    </row>
    <row r="390" spans="1:8" x14ac:dyDescent="0.25">
      <c r="A390" s="24" t="s">
        <v>78</v>
      </c>
      <c r="B390" s="106" t="s">
        <v>38</v>
      </c>
      <c r="C390" s="147">
        <v>20146600.809934679</v>
      </c>
      <c r="D390" s="147">
        <v>23134761.149939019</v>
      </c>
      <c r="E390" s="147">
        <v>24835638.149868757</v>
      </c>
      <c r="F390" s="147">
        <v>26882294.889817782</v>
      </c>
      <c r="G390" s="147">
        <v>27958769.589809224</v>
      </c>
      <c r="H390" s="147">
        <v>29482952.379797388</v>
      </c>
    </row>
    <row r="391" spans="1:8" x14ac:dyDescent="0.25">
      <c r="A391" s="24" t="s">
        <v>78</v>
      </c>
      <c r="B391" s="106" t="s">
        <v>39</v>
      </c>
      <c r="C391" s="147">
        <v>552040.79999660247</v>
      </c>
      <c r="D391" s="147">
        <v>595338.93999638292</v>
      </c>
      <c r="E391" s="147">
        <v>651255.50999626156</v>
      </c>
      <c r="F391" s="147">
        <v>634480.59999689844</v>
      </c>
      <c r="G391" s="147">
        <v>800074.81999650982</v>
      </c>
      <c r="H391" s="147">
        <v>735987.16999675392</v>
      </c>
    </row>
    <row r="392" spans="1:8" x14ac:dyDescent="0.25">
      <c r="A392" s="24" t="s">
        <v>78</v>
      </c>
      <c r="B392" s="106" t="s">
        <v>40</v>
      </c>
      <c r="C392" s="147">
        <v>2811745.3899835111</v>
      </c>
      <c r="D392" s="147">
        <v>2701532.2199850124</v>
      </c>
      <c r="E392" s="147">
        <v>2871331.1199850198</v>
      </c>
      <c r="F392" s="147">
        <v>2635019.3399855956</v>
      </c>
      <c r="G392" s="147">
        <v>2892467.1999866841</v>
      </c>
      <c r="H392" s="147">
        <v>2861897.5599869769</v>
      </c>
    </row>
    <row r="393" spans="1:8" x14ac:dyDescent="0.25">
      <c r="A393" s="24" t="s">
        <v>78</v>
      </c>
      <c r="B393" s="106" t="s">
        <v>41</v>
      </c>
      <c r="C393" s="147">
        <v>479965.58999728225</v>
      </c>
      <c r="D393" s="147">
        <v>601496.85999674688</v>
      </c>
      <c r="E393" s="147">
        <v>603698.01999593282</v>
      </c>
      <c r="F393" s="147">
        <v>404999.91999767424</v>
      </c>
      <c r="G393" s="147">
        <v>448199.92999764549</v>
      </c>
      <c r="H393" s="147">
        <v>246426.45999850449</v>
      </c>
    </row>
    <row r="394" spans="1:8" x14ac:dyDescent="0.25">
      <c r="A394" s="24" t="s">
        <v>78</v>
      </c>
      <c r="B394" s="106" t="s">
        <v>42</v>
      </c>
      <c r="C394" s="147">
        <v>27347724.269890081</v>
      </c>
      <c r="D394" s="147">
        <v>28567781.339884367</v>
      </c>
      <c r="E394" s="147">
        <v>30182530.059874974</v>
      </c>
      <c r="F394" s="147">
        <v>31323347.569870431</v>
      </c>
      <c r="G394" s="147">
        <v>32688530.469865207</v>
      </c>
      <c r="H394" s="147">
        <v>33748844.469860859</v>
      </c>
    </row>
    <row r="395" spans="1:8" x14ac:dyDescent="0.25">
      <c r="A395" s="24" t="s">
        <v>78</v>
      </c>
      <c r="B395" s="106" t="s">
        <v>43</v>
      </c>
      <c r="C395" s="147">
        <v>1077528.9199980027</v>
      </c>
      <c r="D395" s="147">
        <v>633010.03999862121</v>
      </c>
      <c r="E395" s="147">
        <v>675441.11999844178</v>
      </c>
      <c r="F395" s="147">
        <v>455411.38999881374</v>
      </c>
      <c r="G395" s="147">
        <v>393970.27999931201</v>
      </c>
      <c r="H395" s="147">
        <v>355674.37999923714</v>
      </c>
    </row>
    <row r="396" spans="1:8" x14ac:dyDescent="0.25">
      <c r="A396" s="24" t="s">
        <v>78</v>
      </c>
      <c r="B396" s="106" t="s">
        <v>45</v>
      </c>
      <c r="C396" s="147">
        <v>32273.299999726943</v>
      </c>
      <c r="D396" s="147">
        <v>32667.949999726377</v>
      </c>
      <c r="E396" s="147">
        <v>25043.699999786913</v>
      </c>
      <c r="F396" s="147">
        <v>34901.099999703467</v>
      </c>
      <c r="G396" s="147">
        <v>51041.399999566383</v>
      </c>
      <c r="H396" s="147">
        <v>44025.399999625974</v>
      </c>
    </row>
    <row r="397" spans="1:8" x14ac:dyDescent="0.25">
      <c r="A397" s="24" t="s">
        <v>78</v>
      </c>
      <c r="B397" s="106" t="s">
        <v>46</v>
      </c>
      <c r="C397" s="147">
        <v>4534718.5</v>
      </c>
      <c r="D397" s="147">
        <v>4366611</v>
      </c>
      <c r="E397" s="147">
        <v>4417029</v>
      </c>
      <c r="F397" s="147">
        <v>4394363.5</v>
      </c>
      <c r="G397" s="147">
        <v>4364652</v>
      </c>
      <c r="H397" s="147">
        <v>4191939.7999999928</v>
      </c>
    </row>
    <row r="398" spans="1:8" x14ac:dyDescent="0.25">
      <c r="A398" s="24" t="s">
        <v>78</v>
      </c>
      <c r="B398" s="106" t="s">
        <v>47</v>
      </c>
      <c r="C398" s="147">
        <v>14395093.779999925</v>
      </c>
      <c r="D398" s="147">
        <v>15918592.54000007</v>
      </c>
      <c r="E398" s="147">
        <v>15318400.5</v>
      </c>
      <c r="F398" s="147">
        <v>16683422.5</v>
      </c>
      <c r="G398" s="147">
        <v>16539873.9</v>
      </c>
      <c r="H398" s="147">
        <v>16875837.999999493</v>
      </c>
    </row>
    <row r="399" spans="1:8" x14ac:dyDescent="0.25">
      <c r="A399" s="24" t="s">
        <v>78</v>
      </c>
      <c r="B399" s="106" t="s">
        <v>48</v>
      </c>
      <c r="C399" s="147">
        <v>707466.11999879021</v>
      </c>
      <c r="D399" s="147">
        <v>730506.73999883397</v>
      </c>
      <c r="E399" s="147">
        <v>880270.10999838437</v>
      </c>
      <c r="F399" s="147">
        <v>367624.06999941875</v>
      </c>
      <c r="G399" s="147">
        <v>126418.66999978037</v>
      </c>
      <c r="H399" s="147">
        <v>110025.00999980624</v>
      </c>
    </row>
    <row r="400" spans="1:8" x14ac:dyDescent="0.25">
      <c r="A400" s="24" t="s">
        <v>78</v>
      </c>
      <c r="B400" s="106" t="s">
        <v>49</v>
      </c>
      <c r="C400" s="147">
        <v>230182.5</v>
      </c>
      <c r="D400" s="147">
        <v>226591</v>
      </c>
      <c r="E400" s="147">
        <v>191329</v>
      </c>
      <c r="F400" s="147">
        <v>236696.28999999541</v>
      </c>
      <c r="G400" s="147">
        <v>236284.70999999737</v>
      </c>
      <c r="H400" s="147">
        <v>324541</v>
      </c>
    </row>
    <row r="401" spans="1:8" x14ac:dyDescent="0.25">
      <c r="A401" s="24" t="s">
        <v>78</v>
      </c>
      <c r="B401" s="106" t="s">
        <v>51</v>
      </c>
      <c r="C401" s="147">
        <v>2706224.6699957503</v>
      </c>
      <c r="D401" s="147">
        <v>2351312.0899979118</v>
      </c>
      <c r="E401" s="147">
        <v>1711076.7599971024</v>
      </c>
      <c r="F401" s="147">
        <v>1842887.9399964237</v>
      </c>
      <c r="G401" s="147">
        <v>2135476.2899967935</v>
      </c>
      <c r="H401" s="147">
        <v>2127037.1999961524</v>
      </c>
    </row>
    <row r="402" spans="1:8" x14ac:dyDescent="0.25">
      <c r="A402" s="24" t="s">
        <v>78</v>
      </c>
      <c r="B402" s="106" t="s">
        <v>52</v>
      </c>
      <c r="C402" s="147">
        <v>0</v>
      </c>
      <c r="D402" s="147">
        <v>26581.519999824472</v>
      </c>
      <c r="E402" s="147">
        <v>6803.0399999395004</v>
      </c>
      <c r="F402" s="147">
        <v>12796.519999921324</v>
      </c>
      <c r="G402" s="147">
        <v>82514.66999983789</v>
      </c>
      <c r="H402" s="147">
        <v>60799.639999872081</v>
      </c>
    </row>
    <row r="403" spans="1:8" x14ac:dyDescent="0.25">
      <c r="A403" s="24" t="s">
        <v>78</v>
      </c>
      <c r="B403" s="106" t="s">
        <v>53</v>
      </c>
      <c r="C403" s="147">
        <v>4626192.4099808307</v>
      </c>
      <c r="D403" s="147">
        <v>4557712.2499852488</v>
      </c>
      <c r="E403" s="147">
        <v>4660672.1399926748</v>
      </c>
      <c r="F403" s="147">
        <v>4516949.3399944473</v>
      </c>
      <c r="G403" s="147">
        <v>5086438.4699913934</v>
      </c>
      <c r="H403" s="147">
        <v>5046069.2499949764</v>
      </c>
    </row>
    <row r="404" spans="1:8" x14ac:dyDescent="0.25">
      <c r="A404" s="24" t="s">
        <v>78</v>
      </c>
      <c r="B404" s="106" t="s">
        <v>54</v>
      </c>
      <c r="C404" s="147">
        <v>2803023.1600000039</v>
      </c>
      <c r="D404" s="147">
        <v>2741283.5</v>
      </c>
      <c r="E404" s="147">
        <v>1510035</v>
      </c>
      <c r="F404" s="147">
        <v>1936245</v>
      </c>
      <c r="G404" s="147">
        <v>1906890</v>
      </c>
      <c r="H404" s="147">
        <v>1897215</v>
      </c>
    </row>
    <row r="405" spans="1:8" x14ac:dyDescent="0.25">
      <c r="A405" s="24" t="s">
        <v>78</v>
      </c>
      <c r="B405" s="106" t="s">
        <v>55</v>
      </c>
      <c r="C405" s="147">
        <v>16320590.849930525</v>
      </c>
      <c r="D405" s="147">
        <v>21092413.179906413</v>
      </c>
      <c r="E405" s="147">
        <v>18843187.629913196</v>
      </c>
      <c r="F405" s="147">
        <v>22895571.02991116</v>
      </c>
      <c r="G405" s="147">
        <v>24373621.519906648</v>
      </c>
      <c r="H405" s="147">
        <v>25145204.829903979</v>
      </c>
    </row>
    <row r="406" spans="1:8" x14ac:dyDescent="0.25">
      <c r="A406" s="24" t="s">
        <v>78</v>
      </c>
      <c r="B406" s="106" t="s">
        <v>56</v>
      </c>
      <c r="C406" s="147">
        <v>6995036.1500000004</v>
      </c>
      <c r="D406" s="147">
        <v>8691636</v>
      </c>
      <c r="E406" s="147">
        <v>9251885.1199999992</v>
      </c>
      <c r="F406" s="147">
        <v>9362875</v>
      </c>
      <c r="G406" s="147">
        <v>8829502</v>
      </c>
      <c r="H406" s="147">
        <v>7502662</v>
      </c>
    </row>
    <row r="407" spans="1:8" x14ac:dyDescent="0.25">
      <c r="A407" s="24" t="s">
        <v>78</v>
      </c>
      <c r="B407" s="106" t="s">
        <v>57</v>
      </c>
      <c r="C407" s="147">
        <v>4811191.6899827886</v>
      </c>
      <c r="D407" s="147">
        <v>5274317.4099815451</v>
      </c>
      <c r="E407" s="147">
        <v>5032612.6899825558</v>
      </c>
      <c r="F407" s="147">
        <v>4284077.1599861551</v>
      </c>
      <c r="G407" s="147">
        <v>4994767.7799864439</v>
      </c>
      <c r="H407" s="147">
        <v>5330847.6399868047</v>
      </c>
    </row>
    <row r="408" spans="1:8" x14ac:dyDescent="0.25">
      <c r="A408" s="24" t="s">
        <v>78</v>
      </c>
      <c r="B408" s="106" t="s">
        <v>58</v>
      </c>
      <c r="C408" s="147">
        <v>562671.76999777742</v>
      </c>
      <c r="D408" s="147">
        <v>611515.23999796622</v>
      </c>
      <c r="E408" s="147">
        <v>716946.77999607124</v>
      </c>
      <c r="F408" s="147">
        <v>947823.5799948622</v>
      </c>
      <c r="G408" s="147">
        <v>749026.33999608387</v>
      </c>
      <c r="H408" s="147">
        <v>689255.35999642138</v>
      </c>
    </row>
    <row r="409" spans="1:8" x14ac:dyDescent="0.25">
      <c r="A409" s="24" t="s">
        <v>78</v>
      </c>
      <c r="B409" s="106" t="s">
        <v>59</v>
      </c>
      <c r="C409" s="147">
        <v>186654.27999949455</v>
      </c>
      <c r="D409" s="147">
        <v>292771.61999969179</v>
      </c>
      <c r="E409" s="147">
        <v>666966.89999997604</v>
      </c>
      <c r="F409" s="147">
        <v>1222139.5</v>
      </c>
      <c r="G409" s="147">
        <v>1490607.5</v>
      </c>
      <c r="H409" s="147">
        <v>1570856</v>
      </c>
    </row>
  </sheetData>
  <mergeCells count="33">
    <mergeCell ref="A1:B1"/>
    <mergeCell ref="C25:E25"/>
    <mergeCell ref="C26:E26"/>
    <mergeCell ref="C27:E27"/>
    <mergeCell ref="C24:F24"/>
    <mergeCell ref="C75:F75"/>
    <mergeCell ref="C126:F126"/>
    <mergeCell ref="C177:F177"/>
    <mergeCell ref="C228:F228"/>
    <mergeCell ref="C279:F279"/>
    <mergeCell ref="C129:E129"/>
    <mergeCell ref="C178:E178"/>
    <mergeCell ref="C179:E179"/>
    <mergeCell ref="C180:E180"/>
    <mergeCell ref="C229:E229"/>
    <mergeCell ref="C76:E76"/>
    <mergeCell ref="C77:E77"/>
    <mergeCell ref="C78:E78"/>
    <mergeCell ref="C127:E127"/>
    <mergeCell ref="C128:E128"/>
    <mergeCell ref="C230:E230"/>
    <mergeCell ref="C231:E231"/>
    <mergeCell ref="C280:E280"/>
    <mergeCell ref="C281:E281"/>
    <mergeCell ref="C382:E382"/>
    <mergeCell ref="C383:E383"/>
    <mergeCell ref="C282:E282"/>
    <mergeCell ref="C330:E330"/>
    <mergeCell ref="C331:E331"/>
    <mergeCell ref="C332:E332"/>
    <mergeCell ref="C381:E381"/>
    <mergeCell ref="C329:F329"/>
    <mergeCell ref="C380:F380"/>
  </mergeCells>
  <printOptions horizontalCentered="1"/>
  <pageMargins left="0.25" right="0.25" top="0.5" bottom="0.5" header="0.3" footer="0.3"/>
  <pageSetup scale="70" fitToHeight="0" orientation="portrait" r:id="rId1"/>
  <headerFooter differentFirst="1" scaleWithDoc="0">
    <oddFooter>&amp;L&amp;9 2015 DMAS Data Book &amp;A&amp;R&amp;9Page &amp;P</oddFooter>
  </headerFooter>
  <rowBreaks count="7" manualBreakCount="7">
    <brk id="53" max="16383" man="1"/>
    <brk id="104" max="16383" man="1"/>
    <brk id="155" max="16383" man="1"/>
    <brk id="206" max="16383" man="1"/>
    <brk id="257" max="16383" man="1"/>
    <brk id="308" max="16383" man="1"/>
    <brk id="3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M172"/>
  <sheetViews>
    <sheetView topLeftCell="A23" zoomScaleNormal="100" workbookViewId="0">
      <selection activeCell="B59" sqref="B59:I59"/>
    </sheetView>
  </sheetViews>
  <sheetFormatPr defaultRowHeight="15" x14ac:dyDescent="0.25"/>
  <cols>
    <col min="1" max="1" width="19.7109375" style="25" customWidth="1"/>
    <col min="2" max="2" width="4.7109375" style="22" customWidth="1"/>
    <col min="3" max="3" width="18.7109375" customWidth="1"/>
    <col min="4" max="4" width="4.7109375" customWidth="1"/>
    <col min="5" max="5" width="18.7109375" customWidth="1"/>
    <col min="6" max="6" width="4.7109375" customWidth="1"/>
    <col min="7" max="7" width="18.7109375" customWidth="1"/>
    <col min="8" max="8" width="4.7109375" customWidth="1"/>
    <col min="9" max="9" width="18.7109375" customWidth="1"/>
    <col min="11" max="11" width="9.140625" customWidth="1"/>
  </cols>
  <sheetData>
    <row r="1" spans="1:13" ht="32.25" customHeight="1" x14ac:dyDescent="0.25">
      <c r="A1" s="133"/>
      <c r="B1" s="175" t="s">
        <v>576</v>
      </c>
      <c r="C1" s="175"/>
      <c r="D1" s="175"/>
      <c r="E1" s="175"/>
      <c r="F1" s="175"/>
      <c r="G1" s="175"/>
      <c r="H1" s="175"/>
      <c r="I1" s="134"/>
    </row>
    <row r="2" spans="1:13" x14ac:dyDescent="0.25">
      <c r="A2" s="164" t="s">
        <v>476</v>
      </c>
      <c r="B2" s="164"/>
      <c r="C2" s="164"/>
      <c r="D2" s="164"/>
      <c r="E2" s="164"/>
      <c r="F2" s="164"/>
      <c r="G2" s="164"/>
      <c r="H2" s="164"/>
      <c r="I2" s="164"/>
    </row>
    <row r="3" spans="1:13" ht="15" customHeight="1" x14ac:dyDescent="0.25">
      <c r="A3" s="80" t="s">
        <v>145</v>
      </c>
      <c r="B3" s="53" t="s">
        <v>146</v>
      </c>
      <c r="C3" s="53"/>
      <c r="D3" s="53"/>
      <c r="E3" s="53"/>
      <c r="F3" s="53"/>
      <c r="G3" s="53"/>
      <c r="H3" s="53"/>
      <c r="I3" s="54"/>
    </row>
    <row r="4" spans="1:13" ht="15" customHeight="1" x14ac:dyDescent="0.25">
      <c r="A4" s="80" t="s">
        <v>130</v>
      </c>
      <c r="B4" s="53" t="s">
        <v>131</v>
      </c>
      <c r="C4" s="53"/>
      <c r="D4" s="53"/>
      <c r="E4" s="53"/>
      <c r="F4" s="53"/>
      <c r="G4" s="53"/>
      <c r="H4" s="53"/>
      <c r="I4" s="54"/>
    </row>
    <row r="5" spans="1:13" ht="15" customHeight="1" x14ac:dyDescent="0.25">
      <c r="A5" s="80" t="s">
        <v>481</v>
      </c>
      <c r="B5" s="53" t="s">
        <v>509</v>
      </c>
      <c r="C5" s="53"/>
      <c r="D5" s="53"/>
      <c r="E5" s="53"/>
      <c r="F5" s="53"/>
      <c r="G5" s="53"/>
      <c r="H5" s="53"/>
      <c r="I5" s="54"/>
    </row>
    <row r="6" spans="1:13" ht="15" customHeight="1" x14ac:dyDescent="0.25">
      <c r="A6" s="80" t="s">
        <v>169</v>
      </c>
      <c r="B6" s="53" t="s">
        <v>170</v>
      </c>
      <c r="C6" s="53"/>
      <c r="D6" s="53"/>
      <c r="E6" s="53"/>
      <c r="F6" s="53"/>
      <c r="G6" s="53"/>
      <c r="H6" s="53"/>
      <c r="I6" s="54"/>
    </row>
    <row r="7" spans="1:13" ht="15" customHeight="1" x14ac:dyDescent="0.25">
      <c r="A7" s="80" t="s">
        <v>134</v>
      </c>
      <c r="B7" s="53" t="s">
        <v>137</v>
      </c>
      <c r="C7" s="53"/>
      <c r="D7" s="53"/>
      <c r="E7" s="53"/>
      <c r="F7" s="53"/>
      <c r="G7" s="53"/>
      <c r="H7" s="53"/>
      <c r="I7" s="54"/>
    </row>
    <row r="8" spans="1:13" ht="15" customHeight="1" x14ac:dyDescent="0.25">
      <c r="A8" s="80" t="s">
        <v>135</v>
      </c>
      <c r="B8" s="53" t="s">
        <v>136</v>
      </c>
      <c r="C8" s="53"/>
      <c r="D8" s="53"/>
      <c r="E8" s="53"/>
      <c r="F8" s="53"/>
      <c r="G8" s="53"/>
      <c r="H8" s="53"/>
      <c r="I8" s="54"/>
    </row>
    <row r="9" spans="1:13" ht="15" customHeight="1" x14ac:dyDescent="0.25">
      <c r="A9" s="80" t="s">
        <v>171</v>
      </c>
      <c r="B9" s="53" t="s">
        <v>172</v>
      </c>
      <c r="C9" s="53"/>
      <c r="D9" s="53"/>
      <c r="E9" s="53"/>
      <c r="F9" s="53"/>
      <c r="G9" s="53"/>
      <c r="H9" s="53"/>
      <c r="I9" s="54"/>
    </row>
    <row r="10" spans="1:13" ht="15" customHeight="1" x14ac:dyDescent="0.25">
      <c r="A10" s="80" t="s">
        <v>160</v>
      </c>
      <c r="B10" s="53" t="s">
        <v>161</v>
      </c>
      <c r="C10" s="53"/>
      <c r="D10" s="53"/>
      <c r="E10" s="53"/>
      <c r="F10" s="53"/>
      <c r="G10" s="53"/>
      <c r="H10" s="53"/>
      <c r="I10" s="54"/>
    </row>
    <row r="11" spans="1:13" ht="15" customHeight="1" x14ac:dyDescent="0.25">
      <c r="A11" s="80" t="s">
        <v>166</v>
      </c>
      <c r="B11" s="53" t="s">
        <v>451</v>
      </c>
      <c r="C11" s="53"/>
      <c r="D11" s="53"/>
      <c r="E11" s="53"/>
      <c r="F11" s="53"/>
      <c r="G11" s="53"/>
      <c r="H11" s="53"/>
      <c r="I11" s="54"/>
      <c r="K11" s="119"/>
      <c r="L11" s="119"/>
      <c r="M11" s="119"/>
    </row>
    <row r="12" spans="1:13" ht="15" customHeight="1" x14ac:dyDescent="0.25">
      <c r="A12" s="80" t="s">
        <v>138</v>
      </c>
      <c r="B12" s="53" t="s">
        <v>23</v>
      </c>
      <c r="C12" s="53"/>
      <c r="D12" s="53"/>
      <c r="E12" s="53"/>
      <c r="F12" s="53"/>
      <c r="G12" s="53"/>
      <c r="H12" s="53"/>
      <c r="I12" s="54"/>
    </row>
    <row r="13" spans="1:13" ht="15" customHeight="1" x14ac:dyDescent="0.25">
      <c r="A13" s="80" t="s">
        <v>465</v>
      </c>
      <c r="B13" s="53" t="s">
        <v>466</v>
      </c>
      <c r="C13" s="53"/>
      <c r="D13" s="53"/>
      <c r="E13" s="53"/>
      <c r="F13" s="53"/>
      <c r="G13" s="53"/>
      <c r="H13" s="53"/>
      <c r="I13" s="54"/>
    </row>
    <row r="14" spans="1:13" ht="15" customHeight="1" x14ac:dyDescent="0.25">
      <c r="A14" s="80" t="s">
        <v>132</v>
      </c>
      <c r="B14" s="53" t="s">
        <v>133</v>
      </c>
      <c r="C14" s="53"/>
      <c r="D14" s="53"/>
      <c r="E14" s="53"/>
      <c r="F14" s="53"/>
      <c r="G14" s="53"/>
      <c r="H14" s="53"/>
      <c r="I14" s="54"/>
    </row>
    <row r="15" spans="1:13" ht="15" customHeight="1" x14ac:dyDescent="0.25">
      <c r="A15" s="80" t="s">
        <v>64</v>
      </c>
      <c r="B15" s="53" t="s">
        <v>157</v>
      </c>
      <c r="C15" s="53"/>
      <c r="D15" s="53"/>
      <c r="E15" s="53"/>
      <c r="F15" s="53"/>
      <c r="G15" s="53"/>
      <c r="H15" s="53"/>
      <c r="I15" s="54"/>
    </row>
    <row r="16" spans="1:13" ht="15" customHeight="1" x14ac:dyDescent="0.25">
      <c r="A16" s="80" t="s">
        <v>147</v>
      </c>
      <c r="B16" s="53" t="s">
        <v>148</v>
      </c>
      <c r="C16" s="53"/>
      <c r="D16" s="53"/>
      <c r="E16" s="53"/>
      <c r="F16" s="53"/>
      <c r="G16" s="53"/>
      <c r="H16" s="53"/>
      <c r="I16" s="54"/>
    </row>
    <row r="17" spans="1:9" ht="15" customHeight="1" x14ac:dyDescent="0.25">
      <c r="A17" s="80" t="s">
        <v>168</v>
      </c>
      <c r="B17" s="53" t="s">
        <v>478</v>
      </c>
      <c r="C17" s="53"/>
      <c r="D17" s="53"/>
      <c r="E17" s="53"/>
      <c r="F17" s="53"/>
      <c r="G17" s="53"/>
      <c r="H17" s="53"/>
      <c r="I17" s="54"/>
    </row>
    <row r="18" spans="1:9" ht="15" customHeight="1" x14ac:dyDescent="0.25">
      <c r="A18" s="80" t="s">
        <v>175</v>
      </c>
      <c r="B18" s="53" t="s">
        <v>479</v>
      </c>
      <c r="C18" s="53"/>
      <c r="D18" s="53"/>
      <c r="E18" s="53"/>
      <c r="F18" s="53"/>
      <c r="G18" s="53"/>
      <c r="H18" s="53"/>
      <c r="I18" s="54"/>
    </row>
    <row r="19" spans="1:9" ht="15" customHeight="1" x14ac:dyDescent="0.25">
      <c r="A19" s="80" t="s">
        <v>506</v>
      </c>
      <c r="B19" s="53" t="s">
        <v>507</v>
      </c>
      <c r="C19" s="53"/>
      <c r="D19" s="53"/>
      <c r="E19" s="53"/>
      <c r="F19" s="53"/>
      <c r="G19" s="53"/>
      <c r="H19" s="53"/>
      <c r="I19" s="54"/>
    </row>
    <row r="20" spans="1:9" ht="15" customHeight="1" x14ac:dyDescent="0.25">
      <c r="A20" s="80" t="s">
        <v>139</v>
      </c>
      <c r="B20" s="53" t="s">
        <v>26</v>
      </c>
      <c r="C20" s="53"/>
      <c r="D20" s="53"/>
      <c r="E20" s="53"/>
      <c r="F20" s="53"/>
      <c r="G20" s="53"/>
      <c r="H20" s="53"/>
      <c r="I20" s="54"/>
    </row>
    <row r="21" spans="1:9" ht="15" customHeight="1" x14ac:dyDescent="0.25">
      <c r="A21" s="80" t="s">
        <v>140</v>
      </c>
      <c r="B21" s="53" t="s">
        <v>141</v>
      </c>
      <c r="C21" s="53"/>
      <c r="D21" s="53"/>
      <c r="E21" s="53"/>
      <c r="F21" s="53"/>
      <c r="G21" s="53"/>
      <c r="H21" s="53"/>
      <c r="I21" s="54"/>
    </row>
    <row r="22" spans="1:9" ht="15" customHeight="1" x14ac:dyDescent="0.25">
      <c r="A22" s="80" t="s">
        <v>142</v>
      </c>
      <c r="B22" s="53" t="s">
        <v>480</v>
      </c>
      <c r="C22" s="53"/>
      <c r="D22" s="53"/>
      <c r="E22" s="53"/>
      <c r="F22" s="53"/>
      <c r="G22" s="53"/>
      <c r="H22" s="53"/>
      <c r="I22" s="54"/>
    </row>
    <row r="23" spans="1:9" ht="15" customHeight="1" x14ac:dyDescent="0.25">
      <c r="A23" s="80" t="s">
        <v>475</v>
      </c>
      <c r="B23" s="53" t="s">
        <v>173</v>
      </c>
      <c r="C23" s="53"/>
      <c r="D23" s="53"/>
      <c r="E23" s="53"/>
      <c r="F23" s="53"/>
      <c r="G23" s="53"/>
      <c r="H23" s="53"/>
      <c r="I23" s="54"/>
    </row>
    <row r="24" spans="1:9" ht="15" customHeight="1" x14ac:dyDescent="0.25">
      <c r="A24" s="80" t="s">
        <v>467</v>
      </c>
      <c r="B24" s="53" t="s">
        <v>508</v>
      </c>
      <c r="C24" s="53"/>
      <c r="D24" s="53"/>
      <c r="E24" s="53"/>
      <c r="F24" s="53"/>
      <c r="G24" s="53"/>
      <c r="H24" s="53"/>
      <c r="I24" s="54"/>
    </row>
    <row r="25" spans="1:9" ht="15" customHeight="1" x14ac:dyDescent="0.25">
      <c r="A25" s="80" t="s">
        <v>128</v>
      </c>
      <c r="B25" s="53" t="s">
        <v>129</v>
      </c>
      <c r="C25" s="53"/>
      <c r="D25" s="53"/>
      <c r="E25" s="53"/>
      <c r="F25" s="53"/>
      <c r="G25" s="53"/>
      <c r="H25" s="53"/>
      <c r="I25" s="54"/>
    </row>
    <row r="26" spans="1:9" ht="15" customHeight="1" x14ac:dyDescent="0.25">
      <c r="A26" s="80" t="s">
        <v>66</v>
      </c>
      <c r="B26" s="53" t="s">
        <v>159</v>
      </c>
      <c r="C26" s="53"/>
      <c r="D26" s="53"/>
      <c r="E26" s="53"/>
      <c r="F26" s="53"/>
      <c r="G26" s="53"/>
      <c r="H26" s="53"/>
      <c r="I26" s="54"/>
    </row>
    <row r="27" spans="1:9" ht="15" customHeight="1" x14ac:dyDescent="0.25">
      <c r="A27" s="80" t="s">
        <v>2</v>
      </c>
      <c r="B27" s="53" t="s">
        <v>127</v>
      </c>
      <c r="C27" s="53"/>
      <c r="D27" s="53"/>
      <c r="E27" s="53"/>
      <c r="F27" s="53"/>
      <c r="G27" s="53"/>
      <c r="H27" s="53"/>
      <c r="I27" s="54"/>
    </row>
    <row r="28" spans="1:9" ht="15" customHeight="1" x14ac:dyDescent="0.25">
      <c r="A28" s="80" t="s">
        <v>460</v>
      </c>
      <c r="B28" s="53" t="s">
        <v>461</v>
      </c>
      <c r="C28" s="53"/>
      <c r="D28" s="53"/>
      <c r="E28" s="53"/>
      <c r="F28" s="53"/>
      <c r="G28" s="53"/>
      <c r="H28" s="53"/>
      <c r="I28" s="54"/>
    </row>
    <row r="29" spans="1:9" ht="15" customHeight="1" x14ac:dyDescent="0.25">
      <c r="A29" s="80" t="s">
        <v>6</v>
      </c>
      <c r="B29" s="53" t="s">
        <v>105</v>
      </c>
      <c r="C29" s="53"/>
      <c r="D29" s="53"/>
      <c r="E29" s="53"/>
      <c r="F29" s="53"/>
      <c r="G29" s="53"/>
      <c r="H29" s="53"/>
      <c r="I29" s="54"/>
    </row>
    <row r="30" spans="1:9" s="56" customFormat="1" ht="15" customHeight="1" x14ac:dyDescent="0.25">
      <c r="A30" s="80" t="s">
        <v>595</v>
      </c>
      <c r="B30" s="53" t="s">
        <v>596</v>
      </c>
      <c r="C30" s="53"/>
      <c r="D30" s="53"/>
      <c r="E30" s="53"/>
      <c r="F30" s="53"/>
      <c r="G30" s="53"/>
      <c r="H30" s="53"/>
      <c r="I30" s="54"/>
    </row>
    <row r="31" spans="1:9" ht="15" customHeight="1" x14ac:dyDescent="0.25">
      <c r="A31" s="80" t="s">
        <v>158</v>
      </c>
      <c r="B31" s="53" t="s">
        <v>62</v>
      </c>
      <c r="C31" s="53"/>
      <c r="D31" s="53"/>
      <c r="E31" s="53"/>
      <c r="F31" s="53"/>
      <c r="G31" s="53"/>
      <c r="H31" s="53"/>
      <c r="I31" s="54"/>
    </row>
    <row r="32" spans="1:9" ht="15" customHeight="1" x14ac:dyDescent="0.25">
      <c r="A32" s="80" t="s">
        <v>155</v>
      </c>
      <c r="B32" s="53" t="s">
        <v>156</v>
      </c>
      <c r="C32" s="53"/>
      <c r="D32" s="53"/>
      <c r="E32" s="53"/>
      <c r="F32" s="53"/>
      <c r="G32" s="53"/>
      <c r="H32" s="53"/>
      <c r="I32" s="54"/>
    </row>
    <row r="33" spans="1:9" ht="15" customHeight="1" x14ac:dyDescent="0.25">
      <c r="A33" s="80" t="s">
        <v>153</v>
      </c>
      <c r="B33" s="53" t="s">
        <v>154</v>
      </c>
      <c r="C33" s="53"/>
      <c r="D33" s="53"/>
      <c r="E33" s="53"/>
      <c r="F33" s="53"/>
      <c r="G33" s="53"/>
      <c r="H33" s="53"/>
      <c r="I33" s="54"/>
    </row>
    <row r="34" spans="1:9" ht="15" customHeight="1" x14ac:dyDescent="0.25">
      <c r="A34" s="80" t="s">
        <v>149</v>
      </c>
      <c r="B34" s="53" t="s">
        <v>150</v>
      </c>
      <c r="C34" s="53"/>
      <c r="D34" s="53"/>
      <c r="E34" s="53"/>
      <c r="F34" s="53"/>
      <c r="G34" s="53"/>
      <c r="H34" s="53"/>
      <c r="I34" s="54"/>
    </row>
    <row r="35" spans="1:9" ht="15" customHeight="1" x14ac:dyDescent="0.25">
      <c r="A35" s="80" t="s">
        <v>162</v>
      </c>
      <c r="B35" s="53" t="s">
        <v>163</v>
      </c>
      <c r="C35" s="53"/>
      <c r="D35" s="53"/>
      <c r="E35" s="53"/>
      <c r="F35" s="53"/>
      <c r="G35" s="53"/>
      <c r="H35" s="53"/>
      <c r="I35" s="54"/>
    </row>
    <row r="36" spans="1:9" ht="15" customHeight="1" x14ac:dyDescent="0.25">
      <c r="A36" s="80" t="s">
        <v>167</v>
      </c>
      <c r="B36" s="53" t="s">
        <v>477</v>
      </c>
      <c r="C36" s="53"/>
      <c r="D36" s="53"/>
      <c r="E36" s="53"/>
      <c r="F36" s="53"/>
      <c r="G36" s="53"/>
      <c r="H36" s="53"/>
      <c r="I36" s="54"/>
    </row>
    <row r="37" spans="1:9" ht="15" customHeight="1" x14ac:dyDescent="0.25">
      <c r="A37" s="80" t="s">
        <v>151</v>
      </c>
      <c r="B37" s="53" t="s">
        <v>152</v>
      </c>
      <c r="C37" s="53"/>
      <c r="D37" s="53"/>
      <c r="E37" s="53"/>
      <c r="F37" s="53"/>
      <c r="G37" s="53"/>
      <c r="H37" s="53"/>
      <c r="I37" s="54"/>
    </row>
    <row r="38" spans="1:9" ht="15" customHeight="1" x14ac:dyDescent="0.25">
      <c r="A38" s="80" t="s">
        <v>164</v>
      </c>
      <c r="B38" s="53" t="s">
        <v>165</v>
      </c>
      <c r="C38" s="53"/>
      <c r="D38" s="53"/>
      <c r="E38" s="53"/>
      <c r="F38" s="53"/>
      <c r="G38" s="53"/>
      <c r="H38" s="53"/>
      <c r="I38" s="54"/>
    </row>
    <row r="39" spans="1:9" ht="15" customHeight="1" x14ac:dyDescent="0.25">
      <c r="A39" s="80" t="s">
        <v>143</v>
      </c>
      <c r="B39" s="53" t="s">
        <v>144</v>
      </c>
      <c r="C39" s="53"/>
      <c r="D39" s="53"/>
      <c r="E39" s="53"/>
      <c r="F39" s="53"/>
      <c r="G39" s="53"/>
      <c r="H39" s="53"/>
      <c r="I39" s="54"/>
    </row>
    <row r="40" spans="1:9" ht="15" customHeight="1" x14ac:dyDescent="0.25">
      <c r="A40" s="80" t="s">
        <v>462</v>
      </c>
      <c r="B40" s="53" t="s">
        <v>463</v>
      </c>
      <c r="C40" s="53"/>
      <c r="D40" s="53"/>
      <c r="E40" s="53"/>
      <c r="F40" s="53"/>
      <c r="G40" s="53"/>
      <c r="H40" s="53"/>
      <c r="I40" s="54"/>
    </row>
    <row r="42" spans="1:9" x14ac:dyDescent="0.25">
      <c r="A42" s="164" t="s">
        <v>578</v>
      </c>
      <c r="B42" s="164"/>
      <c r="C42" s="164"/>
      <c r="D42" s="164"/>
      <c r="E42" s="164"/>
      <c r="F42" s="164"/>
      <c r="G42" s="164"/>
      <c r="H42" s="164"/>
      <c r="I42" s="164"/>
    </row>
    <row r="43" spans="1:9" ht="30" x14ac:dyDescent="0.25">
      <c r="A43" s="137" t="s">
        <v>3</v>
      </c>
      <c r="B43" s="171" t="s">
        <v>612</v>
      </c>
      <c r="C43" s="172"/>
      <c r="D43" s="172"/>
      <c r="E43" s="172"/>
      <c r="F43" s="172"/>
      <c r="G43" s="172"/>
      <c r="H43" s="172"/>
      <c r="I43" s="173"/>
    </row>
    <row r="44" spans="1:9" ht="30" x14ac:dyDescent="0.25">
      <c r="A44" s="137" t="s">
        <v>4</v>
      </c>
      <c r="B44" s="171" t="s">
        <v>613</v>
      </c>
      <c r="C44" s="172"/>
      <c r="D44" s="172"/>
      <c r="E44" s="172"/>
      <c r="F44" s="172"/>
      <c r="G44" s="172"/>
      <c r="H44" s="172"/>
      <c r="I44" s="173"/>
    </row>
    <row r="45" spans="1:9" ht="30" x14ac:dyDescent="0.25">
      <c r="A45" s="137" t="s">
        <v>5</v>
      </c>
      <c r="B45" s="171" t="s">
        <v>614</v>
      </c>
      <c r="C45" s="172"/>
      <c r="D45" s="172"/>
      <c r="E45" s="172"/>
      <c r="F45" s="172"/>
      <c r="G45" s="172"/>
      <c r="H45" s="172"/>
      <c r="I45" s="173"/>
    </row>
    <row r="46" spans="1:9" ht="15" customHeight="1" x14ac:dyDescent="0.25">
      <c r="A46" s="137" t="s">
        <v>101</v>
      </c>
      <c r="B46" s="174" t="s">
        <v>616</v>
      </c>
      <c r="C46" s="174"/>
      <c r="D46" s="174"/>
      <c r="E46" s="174"/>
      <c r="F46" s="174"/>
      <c r="G46" s="174"/>
      <c r="H46" s="174"/>
      <c r="I46" s="174"/>
    </row>
    <row r="47" spans="1:9" x14ac:dyDescent="0.25">
      <c r="A47" s="137" t="s">
        <v>6</v>
      </c>
      <c r="B47" s="174" t="s">
        <v>615</v>
      </c>
      <c r="C47" s="174"/>
      <c r="D47" s="174"/>
      <c r="E47" s="174"/>
      <c r="F47" s="174"/>
      <c r="G47" s="174"/>
      <c r="H47" s="174"/>
      <c r="I47" s="174"/>
    </row>
    <row r="48" spans="1:9" x14ac:dyDescent="0.25">
      <c r="A48" s="137" t="s">
        <v>9</v>
      </c>
      <c r="B48" s="174" t="s">
        <v>464</v>
      </c>
      <c r="C48" s="174"/>
      <c r="D48" s="174"/>
      <c r="E48" s="174"/>
      <c r="F48" s="174"/>
      <c r="G48" s="174"/>
      <c r="H48" s="174"/>
      <c r="I48" s="174"/>
    </row>
    <row r="49" spans="1:9" ht="30" x14ac:dyDescent="0.25">
      <c r="A49" s="137" t="s">
        <v>103</v>
      </c>
      <c r="B49" s="171" t="s">
        <v>466</v>
      </c>
      <c r="C49" s="172"/>
      <c r="D49" s="172"/>
      <c r="E49" s="172"/>
      <c r="F49" s="172"/>
      <c r="G49" s="172"/>
      <c r="H49" s="172"/>
      <c r="I49" s="173"/>
    </row>
    <row r="50" spans="1:9" ht="30" x14ac:dyDescent="0.25">
      <c r="A50" s="137" t="s">
        <v>104</v>
      </c>
      <c r="B50" s="171" t="s">
        <v>596</v>
      </c>
      <c r="C50" s="172"/>
      <c r="D50" s="172"/>
      <c r="E50" s="172"/>
      <c r="F50" s="172"/>
      <c r="G50" s="172"/>
      <c r="H50" s="172"/>
      <c r="I50" s="173"/>
    </row>
    <row r="51" spans="1:9" x14ac:dyDescent="0.25">
      <c r="A51" s="137" t="s">
        <v>10</v>
      </c>
      <c r="B51" s="174"/>
      <c r="C51" s="174"/>
      <c r="D51" s="174"/>
      <c r="E51" s="174"/>
      <c r="F51" s="174"/>
      <c r="G51" s="174"/>
      <c r="H51" s="174"/>
      <c r="I51" s="174"/>
    </row>
    <row r="52" spans="1:9" x14ac:dyDescent="0.25">
      <c r="A52" s="137" t="s">
        <v>11</v>
      </c>
      <c r="B52" s="174" t="s">
        <v>468</v>
      </c>
      <c r="C52" s="174"/>
      <c r="D52" s="174"/>
      <c r="E52" s="174"/>
      <c r="F52" s="174"/>
      <c r="G52" s="174"/>
      <c r="H52" s="174"/>
      <c r="I52" s="174"/>
    </row>
    <row r="53" spans="1:9" x14ac:dyDescent="0.25">
      <c r="A53" s="137" t="s">
        <v>102</v>
      </c>
      <c r="B53" s="174" t="s">
        <v>617</v>
      </c>
      <c r="C53" s="174"/>
      <c r="D53" s="174"/>
      <c r="E53" s="174"/>
      <c r="F53" s="174"/>
      <c r="G53" s="174"/>
      <c r="H53" s="174"/>
      <c r="I53" s="174"/>
    </row>
    <row r="54" spans="1:9" x14ac:dyDescent="0.25">
      <c r="A54" s="137" t="s">
        <v>12</v>
      </c>
      <c r="B54" s="174" t="s">
        <v>618</v>
      </c>
      <c r="C54" s="174"/>
      <c r="D54" s="174"/>
      <c r="E54" s="174"/>
      <c r="F54" s="174"/>
      <c r="G54" s="174"/>
      <c r="H54" s="174"/>
      <c r="I54" s="174"/>
    </row>
    <row r="55" spans="1:9" x14ac:dyDescent="0.25">
      <c r="A55" s="137" t="s">
        <v>13</v>
      </c>
      <c r="B55" s="174" t="s">
        <v>13</v>
      </c>
      <c r="C55" s="174"/>
      <c r="D55" s="174"/>
      <c r="E55" s="174"/>
      <c r="F55" s="174"/>
      <c r="G55" s="174"/>
      <c r="H55" s="174"/>
      <c r="I55" s="174"/>
    </row>
    <row r="56" spans="1:9" ht="15" customHeight="1" x14ac:dyDescent="0.25">
      <c r="A56" s="137" t="s">
        <v>14</v>
      </c>
      <c r="B56" s="174" t="s">
        <v>452</v>
      </c>
      <c r="C56" s="174"/>
      <c r="D56" s="174"/>
      <c r="E56" s="174"/>
      <c r="F56" s="174"/>
      <c r="G56" s="174"/>
      <c r="H56" s="174"/>
      <c r="I56" s="174"/>
    </row>
    <row r="57" spans="1:9" x14ac:dyDescent="0.25">
      <c r="A57" s="137" t="s">
        <v>15</v>
      </c>
      <c r="B57" s="174" t="s">
        <v>449</v>
      </c>
      <c r="C57" s="174"/>
      <c r="D57" s="174"/>
      <c r="E57" s="174"/>
      <c r="F57" s="174"/>
      <c r="G57" s="174"/>
      <c r="H57" s="174"/>
      <c r="I57" s="174"/>
    </row>
    <row r="58" spans="1:9" ht="15" customHeight="1" x14ac:dyDescent="0.25">
      <c r="A58" s="137" t="s">
        <v>16</v>
      </c>
      <c r="B58" s="174" t="s">
        <v>16</v>
      </c>
      <c r="C58" s="174"/>
      <c r="D58" s="174"/>
      <c r="E58" s="174"/>
      <c r="F58" s="174"/>
      <c r="G58" s="174"/>
      <c r="H58" s="174"/>
      <c r="I58" s="174"/>
    </row>
    <row r="59" spans="1:9" ht="30" customHeight="1" x14ac:dyDescent="0.25">
      <c r="A59" s="137" t="s">
        <v>17</v>
      </c>
      <c r="B59" s="171" t="s">
        <v>17</v>
      </c>
      <c r="C59" s="172"/>
      <c r="D59" s="172"/>
      <c r="E59" s="172"/>
      <c r="F59" s="172"/>
      <c r="G59" s="172"/>
      <c r="H59" s="172"/>
      <c r="I59" s="173"/>
    </row>
    <row r="60" spans="1:9" ht="30" customHeight="1" x14ac:dyDescent="0.25">
      <c r="A60" s="137" t="s">
        <v>18</v>
      </c>
      <c r="B60" s="171" t="s">
        <v>114</v>
      </c>
      <c r="C60" s="172"/>
      <c r="D60" s="172"/>
      <c r="E60" s="172"/>
      <c r="F60" s="172"/>
      <c r="G60" s="172"/>
      <c r="H60" s="172"/>
      <c r="I60" s="173"/>
    </row>
    <row r="61" spans="1:9" ht="30" x14ac:dyDescent="0.25">
      <c r="A61" s="146" t="s">
        <v>634</v>
      </c>
      <c r="B61" s="171" t="s">
        <v>112</v>
      </c>
      <c r="C61" s="172"/>
      <c r="D61" s="172"/>
      <c r="E61" s="172"/>
      <c r="F61" s="172"/>
      <c r="G61" s="172"/>
      <c r="H61" s="172"/>
      <c r="I61" s="173"/>
    </row>
    <row r="62" spans="1:9" x14ac:dyDescent="0.25">
      <c r="A62" s="137" t="s">
        <v>20</v>
      </c>
      <c r="B62" s="174" t="s">
        <v>20</v>
      </c>
      <c r="C62" s="174"/>
      <c r="D62" s="174"/>
      <c r="E62" s="174"/>
      <c r="F62" s="174"/>
      <c r="G62" s="174"/>
      <c r="H62" s="174"/>
      <c r="I62" s="174"/>
    </row>
    <row r="63" spans="1:9" x14ac:dyDescent="0.25">
      <c r="A63" s="137" t="s">
        <v>21</v>
      </c>
      <c r="B63" s="174" t="s">
        <v>21</v>
      </c>
      <c r="C63" s="174"/>
      <c r="D63" s="174"/>
      <c r="E63" s="174"/>
      <c r="F63" s="174"/>
      <c r="G63" s="174"/>
      <c r="H63" s="174"/>
      <c r="I63" s="174"/>
    </row>
    <row r="64" spans="1:9" s="56" customFormat="1" x14ac:dyDescent="0.25">
      <c r="A64" s="137" t="s">
        <v>22</v>
      </c>
      <c r="B64" s="174" t="s">
        <v>470</v>
      </c>
      <c r="C64" s="174"/>
      <c r="D64" s="174"/>
      <c r="E64" s="174"/>
      <c r="F64" s="174"/>
      <c r="G64" s="174"/>
      <c r="H64" s="174"/>
      <c r="I64" s="174"/>
    </row>
    <row r="65" spans="1:9" s="56" customFormat="1" ht="30" customHeight="1" x14ac:dyDescent="0.25">
      <c r="A65" s="137" t="s">
        <v>23</v>
      </c>
      <c r="B65" s="171" t="s">
        <v>23</v>
      </c>
      <c r="C65" s="172"/>
      <c r="D65" s="172"/>
      <c r="E65" s="172"/>
      <c r="F65" s="172"/>
      <c r="G65" s="172"/>
      <c r="H65" s="172"/>
      <c r="I65" s="173"/>
    </row>
    <row r="66" spans="1:9" s="56" customFormat="1" ht="30" customHeight="1" x14ac:dyDescent="0.25">
      <c r="A66" s="137" t="s">
        <v>24</v>
      </c>
      <c r="B66" s="171" t="s">
        <v>24</v>
      </c>
      <c r="C66" s="172"/>
      <c r="D66" s="172"/>
      <c r="E66" s="172"/>
      <c r="F66" s="172"/>
      <c r="G66" s="172"/>
      <c r="H66" s="172"/>
      <c r="I66" s="173"/>
    </row>
    <row r="67" spans="1:9" s="56" customFormat="1" ht="30" customHeight="1" x14ac:dyDescent="0.25">
      <c r="A67" s="137" t="s">
        <v>25</v>
      </c>
      <c r="B67" s="171" t="s">
        <v>25</v>
      </c>
      <c r="C67" s="172"/>
      <c r="D67" s="172"/>
      <c r="E67" s="172"/>
      <c r="F67" s="172"/>
      <c r="G67" s="172"/>
      <c r="H67" s="172"/>
      <c r="I67" s="173"/>
    </row>
    <row r="68" spans="1:9" s="56" customFormat="1" ht="30" customHeight="1" x14ac:dyDescent="0.25">
      <c r="A68" s="137" t="s">
        <v>26</v>
      </c>
      <c r="B68" s="171" t="s">
        <v>26</v>
      </c>
      <c r="C68" s="172"/>
      <c r="D68" s="172"/>
      <c r="E68" s="172"/>
      <c r="F68" s="172"/>
      <c r="G68" s="172"/>
      <c r="H68" s="172"/>
      <c r="I68" s="173"/>
    </row>
    <row r="69" spans="1:9" s="56" customFormat="1" ht="30" customHeight="1" x14ac:dyDescent="0.25">
      <c r="A69" s="137" t="s">
        <v>27</v>
      </c>
      <c r="B69" s="171" t="s">
        <v>619</v>
      </c>
      <c r="C69" s="172"/>
      <c r="D69" s="172"/>
      <c r="E69" s="172"/>
      <c r="F69" s="172"/>
      <c r="G69" s="172"/>
      <c r="H69" s="172"/>
      <c r="I69" s="173"/>
    </row>
    <row r="70" spans="1:9" s="56" customFormat="1" ht="30" customHeight="1" x14ac:dyDescent="0.25">
      <c r="A70" s="137" t="s">
        <v>28</v>
      </c>
      <c r="B70" s="171" t="s">
        <v>28</v>
      </c>
      <c r="C70" s="172"/>
      <c r="D70" s="172"/>
      <c r="E70" s="172"/>
      <c r="F70" s="172"/>
      <c r="G70" s="172"/>
      <c r="H70" s="172"/>
      <c r="I70" s="173"/>
    </row>
    <row r="71" spans="1:9" s="56" customFormat="1" ht="30" customHeight="1" x14ac:dyDescent="0.25">
      <c r="A71" s="137" t="s">
        <v>31</v>
      </c>
      <c r="B71" s="171" t="s">
        <v>31</v>
      </c>
      <c r="C71" s="172"/>
      <c r="D71" s="172"/>
      <c r="E71" s="172"/>
      <c r="F71" s="172"/>
      <c r="G71" s="172"/>
      <c r="H71" s="172"/>
      <c r="I71" s="173"/>
    </row>
    <row r="72" spans="1:9" s="56" customFormat="1" ht="30" customHeight="1" x14ac:dyDescent="0.25">
      <c r="A72" s="137" t="s">
        <v>32</v>
      </c>
      <c r="B72" s="171" t="s">
        <v>32</v>
      </c>
      <c r="C72" s="172"/>
      <c r="D72" s="172"/>
      <c r="E72" s="172"/>
      <c r="F72" s="172"/>
      <c r="G72" s="172"/>
      <c r="H72" s="172"/>
      <c r="I72" s="173"/>
    </row>
    <row r="73" spans="1:9" s="56" customFormat="1" x14ac:dyDescent="0.25">
      <c r="A73" s="137" t="s">
        <v>33</v>
      </c>
      <c r="B73" s="174" t="s">
        <v>115</v>
      </c>
      <c r="C73" s="174"/>
      <c r="D73" s="174"/>
      <c r="E73" s="174"/>
      <c r="F73" s="174"/>
      <c r="G73" s="174"/>
      <c r="H73" s="174"/>
      <c r="I73" s="174"/>
    </row>
    <row r="74" spans="1:9" s="56" customFormat="1" ht="30" customHeight="1" x14ac:dyDescent="0.25">
      <c r="A74" s="137" t="s">
        <v>35</v>
      </c>
      <c r="B74" s="174" t="s">
        <v>126</v>
      </c>
      <c r="C74" s="174"/>
      <c r="D74" s="174"/>
      <c r="E74" s="174"/>
      <c r="F74" s="174"/>
      <c r="G74" s="174"/>
      <c r="H74" s="174"/>
      <c r="I74" s="174"/>
    </row>
    <row r="75" spans="1:9" s="56" customFormat="1" ht="30" customHeight="1" x14ac:dyDescent="0.25">
      <c r="A75" s="137" t="s">
        <v>36</v>
      </c>
      <c r="B75" s="171" t="s">
        <v>36</v>
      </c>
      <c r="C75" s="172"/>
      <c r="D75" s="172"/>
      <c r="E75" s="172"/>
      <c r="F75" s="172"/>
      <c r="G75" s="172"/>
      <c r="H75" s="172"/>
      <c r="I75" s="173"/>
    </row>
    <row r="76" spans="1:9" s="56" customFormat="1" ht="30" customHeight="1" x14ac:dyDescent="0.25">
      <c r="A76" s="137" t="s">
        <v>37</v>
      </c>
      <c r="B76" s="174" t="s">
        <v>471</v>
      </c>
      <c r="C76" s="174"/>
      <c r="D76" s="174"/>
      <c r="E76" s="174"/>
      <c r="F76" s="174"/>
      <c r="G76" s="174"/>
      <c r="H76" s="174"/>
      <c r="I76" s="174"/>
    </row>
    <row r="77" spans="1:9" s="56" customFormat="1" ht="30" customHeight="1" x14ac:dyDescent="0.25">
      <c r="A77" s="137" t="s">
        <v>38</v>
      </c>
      <c r="B77" s="174" t="s">
        <v>472</v>
      </c>
      <c r="C77" s="174"/>
      <c r="D77" s="174"/>
      <c r="E77" s="174"/>
      <c r="F77" s="174"/>
      <c r="G77" s="174"/>
      <c r="H77" s="174"/>
      <c r="I77" s="174"/>
    </row>
    <row r="78" spans="1:9" s="56" customFormat="1" ht="30" customHeight="1" x14ac:dyDescent="0.25">
      <c r="A78" s="137" t="s">
        <v>39</v>
      </c>
      <c r="B78" s="174" t="s">
        <v>113</v>
      </c>
      <c r="C78" s="174"/>
      <c r="D78" s="174"/>
      <c r="E78" s="174"/>
      <c r="F78" s="174"/>
      <c r="G78" s="174"/>
      <c r="H78" s="174"/>
      <c r="I78" s="174"/>
    </row>
    <row r="79" spans="1:9" s="56" customFormat="1" ht="30" customHeight="1" x14ac:dyDescent="0.25">
      <c r="A79" s="137" t="s">
        <v>40</v>
      </c>
      <c r="B79" s="174" t="s">
        <v>174</v>
      </c>
      <c r="C79" s="174"/>
      <c r="D79" s="174"/>
      <c r="E79" s="174"/>
      <c r="F79" s="174"/>
      <c r="G79" s="174"/>
      <c r="H79" s="174"/>
      <c r="I79" s="174"/>
    </row>
    <row r="80" spans="1:9" s="56" customFormat="1" ht="30" customHeight="1" x14ac:dyDescent="0.25">
      <c r="A80" s="137" t="s">
        <v>41</v>
      </c>
      <c r="B80" s="174" t="s">
        <v>450</v>
      </c>
      <c r="C80" s="174"/>
      <c r="D80" s="174"/>
      <c r="E80" s="174"/>
      <c r="F80" s="174"/>
      <c r="G80" s="174"/>
      <c r="H80" s="174"/>
      <c r="I80" s="174"/>
    </row>
    <row r="81" spans="1:9" s="56" customFormat="1" ht="30" customHeight="1" x14ac:dyDescent="0.25">
      <c r="A81" s="137" t="s">
        <v>42</v>
      </c>
      <c r="B81" s="174" t="s">
        <v>473</v>
      </c>
      <c r="C81" s="174"/>
      <c r="D81" s="174"/>
      <c r="E81" s="174"/>
      <c r="F81" s="174"/>
      <c r="G81" s="174"/>
      <c r="H81" s="174"/>
      <c r="I81" s="174"/>
    </row>
    <row r="82" spans="1:9" s="56" customFormat="1" ht="30" customHeight="1" x14ac:dyDescent="0.25">
      <c r="A82" s="137" t="s">
        <v>43</v>
      </c>
      <c r="B82" s="174" t="s">
        <v>448</v>
      </c>
      <c r="C82" s="174"/>
      <c r="D82" s="174"/>
      <c r="E82" s="174"/>
      <c r="F82" s="174"/>
      <c r="G82" s="174"/>
      <c r="H82" s="174"/>
      <c r="I82" s="174"/>
    </row>
    <row r="83" spans="1:9" s="56" customFormat="1" ht="30" customHeight="1" x14ac:dyDescent="0.25">
      <c r="A83" s="137" t="s">
        <v>45</v>
      </c>
      <c r="B83" s="174" t="s">
        <v>474</v>
      </c>
      <c r="C83" s="174"/>
      <c r="D83" s="174"/>
      <c r="E83" s="174"/>
      <c r="F83" s="174"/>
      <c r="G83" s="174"/>
      <c r="H83" s="174"/>
      <c r="I83" s="174"/>
    </row>
    <row r="84" spans="1:9" s="56" customFormat="1" ht="30" customHeight="1" x14ac:dyDescent="0.25">
      <c r="A84" s="137" t="s">
        <v>46</v>
      </c>
      <c r="B84" s="174" t="s">
        <v>110</v>
      </c>
      <c r="C84" s="174"/>
      <c r="D84" s="174"/>
      <c r="E84" s="174"/>
      <c r="F84" s="174"/>
      <c r="G84" s="174"/>
      <c r="H84" s="174"/>
      <c r="I84" s="174"/>
    </row>
    <row r="85" spans="1:9" s="56" customFormat="1" ht="30" customHeight="1" x14ac:dyDescent="0.25">
      <c r="A85" s="137" t="s">
        <v>47</v>
      </c>
      <c r="B85" s="174" t="s">
        <v>111</v>
      </c>
      <c r="C85" s="174"/>
      <c r="D85" s="174"/>
      <c r="E85" s="174"/>
      <c r="F85" s="174"/>
      <c r="G85" s="174"/>
      <c r="H85" s="174"/>
      <c r="I85" s="174"/>
    </row>
    <row r="86" spans="1:9" s="56" customFormat="1" ht="30" customHeight="1" x14ac:dyDescent="0.25">
      <c r="A86" s="137" t="s">
        <v>48</v>
      </c>
      <c r="B86" s="174" t="s">
        <v>48</v>
      </c>
      <c r="C86" s="174"/>
      <c r="D86" s="174"/>
      <c r="E86" s="174"/>
      <c r="F86" s="174"/>
      <c r="G86" s="174"/>
      <c r="H86" s="174"/>
      <c r="I86" s="174"/>
    </row>
    <row r="87" spans="1:9" s="56" customFormat="1" ht="30" customHeight="1" x14ac:dyDescent="0.25">
      <c r="A87" s="137" t="s">
        <v>49</v>
      </c>
      <c r="B87" s="174" t="s">
        <v>49</v>
      </c>
      <c r="C87" s="174"/>
      <c r="D87" s="174"/>
      <c r="E87" s="174"/>
      <c r="F87" s="174"/>
      <c r="G87" s="174"/>
      <c r="H87" s="174"/>
      <c r="I87" s="174"/>
    </row>
    <row r="88" spans="1:9" s="56" customFormat="1" ht="30" customHeight="1" x14ac:dyDescent="0.25">
      <c r="A88" s="137" t="s">
        <v>51</v>
      </c>
      <c r="B88" s="174" t="s">
        <v>51</v>
      </c>
      <c r="C88" s="174"/>
      <c r="D88" s="174"/>
      <c r="E88" s="174"/>
      <c r="F88" s="174"/>
      <c r="G88" s="174"/>
      <c r="H88" s="174"/>
      <c r="I88" s="174"/>
    </row>
    <row r="89" spans="1:9" s="56" customFormat="1" ht="30" customHeight="1" x14ac:dyDescent="0.25">
      <c r="A89" s="137" t="s">
        <v>52</v>
      </c>
      <c r="B89" s="174" t="s">
        <v>52</v>
      </c>
      <c r="C89" s="174"/>
      <c r="D89" s="174"/>
      <c r="E89" s="174"/>
      <c r="F89" s="174"/>
      <c r="G89" s="174"/>
      <c r="H89" s="174"/>
      <c r="I89" s="174"/>
    </row>
    <row r="90" spans="1:9" s="56" customFormat="1" ht="30" customHeight="1" x14ac:dyDescent="0.25">
      <c r="A90" s="137" t="s">
        <v>53</v>
      </c>
      <c r="B90" s="174" t="s">
        <v>53</v>
      </c>
      <c r="C90" s="174"/>
      <c r="D90" s="174"/>
      <c r="E90" s="174"/>
      <c r="F90" s="174"/>
      <c r="G90" s="174"/>
      <c r="H90" s="174"/>
      <c r="I90" s="174"/>
    </row>
    <row r="91" spans="1:9" s="56" customFormat="1" ht="30" customHeight="1" x14ac:dyDescent="0.25">
      <c r="A91" s="137" t="s">
        <v>54</v>
      </c>
      <c r="B91" s="174" t="s">
        <v>54</v>
      </c>
      <c r="C91" s="174"/>
      <c r="D91" s="174"/>
      <c r="E91" s="174"/>
      <c r="F91" s="174"/>
      <c r="G91" s="174"/>
      <c r="H91" s="174"/>
      <c r="I91" s="174"/>
    </row>
    <row r="92" spans="1:9" s="56" customFormat="1" ht="30" customHeight="1" x14ac:dyDescent="0.25">
      <c r="A92" s="137" t="s">
        <v>55</v>
      </c>
      <c r="B92" s="174" t="s">
        <v>55</v>
      </c>
      <c r="C92" s="174"/>
      <c r="D92" s="174"/>
      <c r="E92" s="174"/>
      <c r="F92" s="174"/>
      <c r="G92" s="174"/>
      <c r="H92" s="174"/>
      <c r="I92" s="174"/>
    </row>
    <row r="93" spans="1:9" s="56" customFormat="1" ht="30" customHeight="1" x14ac:dyDescent="0.25">
      <c r="A93" s="137" t="s">
        <v>56</v>
      </c>
      <c r="B93" s="174" t="s">
        <v>56</v>
      </c>
      <c r="C93" s="174"/>
      <c r="D93" s="174"/>
      <c r="E93" s="174"/>
      <c r="F93" s="174"/>
      <c r="G93" s="174"/>
      <c r="H93" s="174"/>
      <c r="I93" s="174"/>
    </row>
    <row r="94" spans="1:9" s="56" customFormat="1" ht="30" customHeight="1" x14ac:dyDescent="0.25">
      <c r="A94" s="137" t="s">
        <v>57</v>
      </c>
      <c r="B94" s="174" t="s">
        <v>109</v>
      </c>
      <c r="C94" s="174"/>
      <c r="D94" s="174"/>
      <c r="E94" s="174"/>
      <c r="F94" s="174"/>
      <c r="G94" s="174"/>
      <c r="H94" s="174"/>
      <c r="I94" s="174"/>
    </row>
    <row r="95" spans="1:9" s="56" customFormat="1" ht="30" customHeight="1" x14ac:dyDescent="0.25">
      <c r="A95" s="137" t="s">
        <v>58</v>
      </c>
      <c r="B95" s="171" t="s">
        <v>58</v>
      </c>
      <c r="C95" s="172"/>
      <c r="D95" s="172"/>
      <c r="E95" s="172"/>
      <c r="F95" s="172"/>
      <c r="G95" s="172"/>
      <c r="H95" s="172"/>
      <c r="I95" s="173"/>
    </row>
    <row r="96" spans="1:9" s="56" customFormat="1" ht="30" customHeight="1" x14ac:dyDescent="0.25">
      <c r="A96" s="137" t="s">
        <v>59</v>
      </c>
      <c r="B96" s="171" t="s">
        <v>469</v>
      </c>
      <c r="C96" s="172"/>
      <c r="D96" s="172"/>
      <c r="E96" s="172"/>
      <c r="F96" s="172"/>
      <c r="G96" s="172"/>
      <c r="H96" s="172"/>
      <c r="I96" s="173"/>
    </row>
    <row r="97" spans="1:9" s="56" customFormat="1" ht="30" customHeight="1" x14ac:dyDescent="0.25">
      <c r="A97" s="135"/>
      <c r="B97" s="136"/>
      <c r="C97" s="136"/>
      <c r="D97" s="136"/>
      <c r="E97" s="136"/>
      <c r="F97" s="136"/>
      <c r="G97" s="136"/>
      <c r="H97" s="136"/>
      <c r="I97" s="136"/>
    </row>
    <row r="98" spans="1:9" ht="46.5" customHeight="1" x14ac:dyDescent="0.25">
      <c r="A98" s="58"/>
      <c r="B98" s="156" t="s">
        <v>528</v>
      </c>
      <c r="C98" s="156"/>
      <c r="D98" s="156"/>
      <c r="E98" s="156"/>
      <c r="F98" s="156"/>
      <c r="G98" s="156"/>
      <c r="H98" s="156"/>
      <c r="I98" s="58"/>
    </row>
    <row r="99" spans="1:9" ht="15" customHeight="1" x14ac:dyDescent="0.25">
      <c r="A99" s="28" t="s">
        <v>71</v>
      </c>
      <c r="B99" s="29" t="s">
        <v>176</v>
      </c>
      <c r="C99" s="30" t="s">
        <v>177</v>
      </c>
      <c r="D99" s="29" t="s">
        <v>192</v>
      </c>
      <c r="E99" s="30" t="s">
        <v>193</v>
      </c>
      <c r="F99" s="29" t="s">
        <v>208</v>
      </c>
      <c r="G99" s="30" t="s">
        <v>209</v>
      </c>
      <c r="H99" s="29" t="s">
        <v>222</v>
      </c>
      <c r="I99" s="31" t="s">
        <v>223</v>
      </c>
    </row>
    <row r="100" spans="1:9" ht="15" customHeight="1" x14ac:dyDescent="0.25">
      <c r="A100" s="32"/>
      <c r="B100" s="26" t="s">
        <v>178</v>
      </c>
      <c r="C100" s="27" t="s">
        <v>179</v>
      </c>
      <c r="D100" s="26" t="s">
        <v>194</v>
      </c>
      <c r="E100" s="27" t="s">
        <v>195</v>
      </c>
      <c r="F100" s="26" t="s">
        <v>210</v>
      </c>
      <c r="G100" s="27" t="s">
        <v>211</v>
      </c>
      <c r="H100" s="26" t="s">
        <v>224</v>
      </c>
      <c r="I100" s="33" t="s">
        <v>225</v>
      </c>
    </row>
    <row r="101" spans="1:9" ht="15" customHeight="1" x14ac:dyDescent="0.25">
      <c r="A101" s="32"/>
      <c r="B101" s="26" t="s">
        <v>180</v>
      </c>
      <c r="C101" s="27" t="s">
        <v>181</v>
      </c>
      <c r="D101" s="26" t="s">
        <v>196</v>
      </c>
      <c r="E101" s="27" t="s">
        <v>197</v>
      </c>
      <c r="F101" s="26" t="s">
        <v>212</v>
      </c>
      <c r="G101" s="27" t="s">
        <v>213</v>
      </c>
      <c r="H101" s="26" t="s">
        <v>226</v>
      </c>
      <c r="I101" s="33" t="s">
        <v>227</v>
      </c>
    </row>
    <row r="102" spans="1:9" ht="15" customHeight="1" x14ac:dyDescent="0.25">
      <c r="A102" s="32"/>
      <c r="B102" s="26" t="s">
        <v>182</v>
      </c>
      <c r="C102" s="27" t="s">
        <v>183</v>
      </c>
      <c r="D102" s="26" t="s">
        <v>198</v>
      </c>
      <c r="E102" s="27" t="s">
        <v>199</v>
      </c>
      <c r="F102" s="26" t="s">
        <v>214</v>
      </c>
      <c r="G102" s="27" t="s">
        <v>215</v>
      </c>
      <c r="H102" s="26" t="s">
        <v>228</v>
      </c>
      <c r="I102" s="33" t="s">
        <v>229</v>
      </c>
    </row>
    <row r="103" spans="1:9" ht="15" customHeight="1" x14ac:dyDescent="0.25">
      <c r="A103" s="32"/>
      <c r="B103" s="26" t="s">
        <v>184</v>
      </c>
      <c r="C103" s="27" t="s">
        <v>185</v>
      </c>
      <c r="D103" s="26" t="s">
        <v>200</v>
      </c>
      <c r="E103" s="27" t="s">
        <v>201</v>
      </c>
      <c r="F103" s="26" t="s">
        <v>216</v>
      </c>
      <c r="G103" s="27" t="s">
        <v>217</v>
      </c>
      <c r="H103" s="26" t="s">
        <v>230</v>
      </c>
      <c r="I103" s="33" t="s">
        <v>231</v>
      </c>
    </row>
    <row r="104" spans="1:9" ht="15" customHeight="1" x14ac:dyDescent="0.25">
      <c r="A104" s="32"/>
      <c r="B104" s="26" t="s">
        <v>186</v>
      </c>
      <c r="C104" s="27" t="s">
        <v>187</v>
      </c>
      <c r="D104" s="26" t="s">
        <v>202</v>
      </c>
      <c r="E104" s="27" t="s">
        <v>203</v>
      </c>
      <c r="F104" s="26" t="s">
        <v>218</v>
      </c>
      <c r="G104" s="27" t="s">
        <v>219</v>
      </c>
      <c r="H104" s="26" t="s">
        <v>232</v>
      </c>
      <c r="I104" s="33" t="s">
        <v>233</v>
      </c>
    </row>
    <row r="105" spans="1:9" ht="15" customHeight="1" x14ac:dyDescent="0.25">
      <c r="A105" s="32"/>
      <c r="B105" s="26" t="s">
        <v>188</v>
      </c>
      <c r="C105" s="27" t="s">
        <v>189</v>
      </c>
      <c r="D105" s="26" t="s">
        <v>204</v>
      </c>
      <c r="E105" s="27" t="s">
        <v>205</v>
      </c>
      <c r="F105" s="26" t="s">
        <v>220</v>
      </c>
      <c r="G105" s="27" t="s">
        <v>221</v>
      </c>
      <c r="H105" s="26" t="s">
        <v>234</v>
      </c>
      <c r="I105" s="33" t="s">
        <v>235</v>
      </c>
    </row>
    <row r="106" spans="1:9" x14ac:dyDescent="0.25">
      <c r="A106" s="34"/>
      <c r="B106" s="35" t="s">
        <v>190</v>
      </c>
      <c r="C106" s="36" t="s">
        <v>191</v>
      </c>
      <c r="D106" s="35" t="s">
        <v>206</v>
      </c>
      <c r="E106" s="36" t="s">
        <v>207</v>
      </c>
      <c r="F106" s="37"/>
      <c r="G106" s="37"/>
      <c r="H106" s="37"/>
      <c r="I106" s="38"/>
    </row>
    <row r="107" spans="1:9" ht="12" customHeight="1" x14ac:dyDescent="0.25">
      <c r="C107" s="56"/>
      <c r="D107" s="56"/>
      <c r="E107" s="56"/>
      <c r="F107" s="56"/>
      <c r="G107" s="56"/>
      <c r="H107" s="56"/>
      <c r="I107" s="56"/>
    </row>
    <row r="108" spans="1:9" x14ac:dyDescent="0.25">
      <c r="A108" s="28" t="s">
        <v>72</v>
      </c>
      <c r="B108" s="29" t="s">
        <v>236</v>
      </c>
      <c r="C108" s="30" t="s">
        <v>237</v>
      </c>
      <c r="D108" s="29" t="s">
        <v>244</v>
      </c>
      <c r="E108" s="30" t="s">
        <v>245</v>
      </c>
      <c r="F108" s="29" t="s">
        <v>252</v>
      </c>
      <c r="G108" s="30" t="s">
        <v>253</v>
      </c>
      <c r="H108" s="29" t="s">
        <v>260</v>
      </c>
      <c r="I108" s="31" t="s">
        <v>261</v>
      </c>
    </row>
    <row r="109" spans="1:9" x14ac:dyDescent="0.25">
      <c r="A109" s="32"/>
      <c r="B109" s="26" t="s">
        <v>238</v>
      </c>
      <c r="C109" s="27" t="s">
        <v>239</v>
      </c>
      <c r="D109" s="26" t="s">
        <v>246</v>
      </c>
      <c r="E109" s="27" t="s">
        <v>247</v>
      </c>
      <c r="F109" s="26" t="s">
        <v>254</v>
      </c>
      <c r="G109" s="27" t="s">
        <v>255</v>
      </c>
      <c r="H109" s="26" t="s">
        <v>262</v>
      </c>
      <c r="I109" s="33" t="s">
        <v>263</v>
      </c>
    </row>
    <row r="110" spans="1:9" x14ac:dyDescent="0.25">
      <c r="A110" s="32"/>
      <c r="B110" s="26" t="s">
        <v>240</v>
      </c>
      <c r="C110" s="27" t="s">
        <v>241</v>
      </c>
      <c r="D110" s="26" t="s">
        <v>248</v>
      </c>
      <c r="E110" s="27" t="s">
        <v>249</v>
      </c>
      <c r="F110" s="26" t="s">
        <v>256</v>
      </c>
      <c r="G110" s="27" t="s">
        <v>257</v>
      </c>
      <c r="H110" s="26" t="s">
        <v>264</v>
      </c>
      <c r="I110" s="33" t="s">
        <v>265</v>
      </c>
    </row>
    <row r="111" spans="1:9" ht="15" customHeight="1" x14ac:dyDescent="0.25">
      <c r="A111" s="34"/>
      <c r="B111" s="35" t="s">
        <v>242</v>
      </c>
      <c r="C111" s="36" t="s">
        <v>243</v>
      </c>
      <c r="D111" s="35" t="s">
        <v>250</v>
      </c>
      <c r="E111" s="36" t="s">
        <v>251</v>
      </c>
      <c r="F111" s="35" t="s">
        <v>258</v>
      </c>
      <c r="G111" s="36" t="s">
        <v>259</v>
      </c>
      <c r="H111" s="35" t="s">
        <v>266</v>
      </c>
      <c r="I111" s="40" t="s">
        <v>267</v>
      </c>
    </row>
    <row r="112" spans="1:9" ht="12" customHeight="1" x14ac:dyDescent="0.25">
      <c r="C112" s="56"/>
      <c r="D112" s="56"/>
      <c r="E112" s="56"/>
      <c r="F112" s="56"/>
      <c r="G112" s="56"/>
      <c r="H112" s="56"/>
      <c r="I112" s="56"/>
    </row>
    <row r="113" spans="1:9" x14ac:dyDescent="0.25">
      <c r="A113" s="28" t="s">
        <v>73</v>
      </c>
      <c r="B113" s="29" t="s">
        <v>268</v>
      </c>
      <c r="C113" s="30" t="s">
        <v>269</v>
      </c>
      <c r="D113" s="29" t="s">
        <v>276</v>
      </c>
      <c r="E113" s="30" t="s">
        <v>277</v>
      </c>
      <c r="F113" s="29" t="s">
        <v>284</v>
      </c>
      <c r="G113" s="30" t="s">
        <v>285</v>
      </c>
      <c r="H113" s="29" t="s">
        <v>292</v>
      </c>
      <c r="I113" s="31" t="s">
        <v>293</v>
      </c>
    </row>
    <row r="114" spans="1:9" ht="15" customHeight="1" x14ac:dyDescent="0.25">
      <c r="A114" s="32"/>
      <c r="B114" s="26" t="s">
        <v>270</v>
      </c>
      <c r="C114" s="27" t="s">
        <v>271</v>
      </c>
      <c r="D114" s="26" t="s">
        <v>278</v>
      </c>
      <c r="E114" s="27" t="s">
        <v>279</v>
      </c>
      <c r="F114" s="26" t="s">
        <v>286</v>
      </c>
      <c r="G114" s="27" t="s">
        <v>287</v>
      </c>
      <c r="H114" s="26" t="s">
        <v>294</v>
      </c>
      <c r="I114" s="33" t="s">
        <v>295</v>
      </c>
    </row>
    <row r="115" spans="1:9" x14ac:dyDescent="0.25">
      <c r="A115" s="32"/>
      <c r="B115" s="26" t="s">
        <v>272</v>
      </c>
      <c r="C115" s="27" t="s">
        <v>273</v>
      </c>
      <c r="D115" s="26" t="s">
        <v>280</v>
      </c>
      <c r="E115" s="27" t="s">
        <v>281</v>
      </c>
      <c r="F115" s="26" t="s">
        <v>288</v>
      </c>
      <c r="G115" s="27" t="s">
        <v>289</v>
      </c>
      <c r="H115" s="26" t="s">
        <v>296</v>
      </c>
      <c r="I115" s="33" t="s">
        <v>297</v>
      </c>
    </row>
    <row r="116" spans="1:9" ht="15" customHeight="1" x14ac:dyDescent="0.25">
      <c r="A116" s="34"/>
      <c r="B116" s="35" t="s">
        <v>274</v>
      </c>
      <c r="C116" s="36" t="s">
        <v>275</v>
      </c>
      <c r="D116" s="35" t="s">
        <v>282</v>
      </c>
      <c r="E116" s="36" t="s">
        <v>283</v>
      </c>
      <c r="F116" s="35" t="s">
        <v>290</v>
      </c>
      <c r="G116" s="36" t="s">
        <v>291</v>
      </c>
      <c r="H116" s="35"/>
      <c r="I116" s="40"/>
    </row>
    <row r="117" spans="1:9" ht="12" customHeight="1" x14ac:dyDescent="0.25"/>
    <row r="118" spans="1:9" x14ac:dyDescent="0.25">
      <c r="A118" s="28" t="s">
        <v>74</v>
      </c>
      <c r="B118" s="29" t="s">
        <v>298</v>
      </c>
      <c r="C118" s="30" t="s">
        <v>299</v>
      </c>
      <c r="D118" s="29" t="s">
        <v>304</v>
      </c>
      <c r="E118" s="30" t="s">
        <v>305</v>
      </c>
      <c r="F118" s="29" t="s">
        <v>308</v>
      </c>
      <c r="G118" s="30" t="s">
        <v>309</v>
      </c>
      <c r="H118" s="29" t="s">
        <v>312</v>
      </c>
      <c r="I118" s="31" t="s">
        <v>313</v>
      </c>
    </row>
    <row r="119" spans="1:9" x14ac:dyDescent="0.25">
      <c r="A119" s="32"/>
      <c r="B119" s="26" t="s">
        <v>300</v>
      </c>
      <c r="C119" s="27" t="s">
        <v>301</v>
      </c>
      <c r="D119" s="26" t="s">
        <v>306</v>
      </c>
      <c r="E119" s="27" t="s">
        <v>307</v>
      </c>
      <c r="F119" s="26" t="s">
        <v>310</v>
      </c>
      <c r="G119" s="27" t="s">
        <v>311</v>
      </c>
      <c r="H119" s="26" t="s">
        <v>314</v>
      </c>
      <c r="I119" s="33" t="s">
        <v>315</v>
      </c>
    </row>
    <row r="120" spans="1:9" x14ac:dyDescent="0.25">
      <c r="A120" s="34"/>
      <c r="B120" s="35" t="s">
        <v>302</v>
      </c>
      <c r="C120" s="36" t="s">
        <v>303</v>
      </c>
      <c r="D120" s="37"/>
      <c r="E120" s="37"/>
      <c r="F120" s="37"/>
      <c r="G120" s="37"/>
      <c r="H120" s="37"/>
      <c r="I120" s="38"/>
    </row>
    <row r="121" spans="1:9" ht="12" customHeight="1" x14ac:dyDescent="0.25"/>
    <row r="122" spans="1:9" x14ac:dyDescent="0.25">
      <c r="A122" s="28" t="s">
        <v>75</v>
      </c>
      <c r="B122" s="29" t="s">
        <v>316</v>
      </c>
      <c r="C122" s="30" t="s">
        <v>317</v>
      </c>
      <c r="D122" s="29" t="s">
        <v>324</v>
      </c>
      <c r="E122" s="30" t="s">
        <v>325</v>
      </c>
      <c r="F122" s="29" t="s">
        <v>332</v>
      </c>
      <c r="G122" s="30" t="s">
        <v>333</v>
      </c>
      <c r="H122" s="29" t="s">
        <v>340</v>
      </c>
      <c r="I122" s="31" t="s">
        <v>341</v>
      </c>
    </row>
    <row r="123" spans="1:9" x14ac:dyDescent="0.25">
      <c r="A123" s="32"/>
      <c r="B123" s="26" t="s">
        <v>318</v>
      </c>
      <c r="C123" s="27" t="s">
        <v>319</v>
      </c>
      <c r="D123" s="26" t="s">
        <v>326</v>
      </c>
      <c r="E123" s="27" t="s">
        <v>327</v>
      </c>
      <c r="F123" s="26" t="s">
        <v>334</v>
      </c>
      <c r="G123" s="27" t="s">
        <v>335</v>
      </c>
      <c r="H123" s="26" t="s">
        <v>342</v>
      </c>
      <c r="I123" s="33" t="s">
        <v>343</v>
      </c>
    </row>
    <row r="124" spans="1:9" x14ac:dyDescent="0.25">
      <c r="A124" s="32"/>
      <c r="B124" s="26" t="s">
        <v>320</v>
      </c>
      <c r="C124" s="27" t="s">
        <v>321</v>
      </c>
      <c r="D124" s="26" t="s">
        <v>328</v>
      </c>
      <c r="E124" s="27" t="s">
        <v>329</v>
      </c>
      <c r="F124" s="26" t="s">
        <v>336</v>
      </c>
      <c r="G124" s="27" t="s">
        <v>337</v>
      </c>
      <c r="H124" s="26" t="s">
        <v>344</v>
      </c>
      <c r="I124" s="33" t="s">
        <v>345</v>
      </c>
    </row>
    <row r="125" spans="1:9" x14ac:dyDescent="0.25">
      <c r="A125" s="34"/>
      <c r="B125" s="35" t="s">
        <v>322</v>
      </c>
      <c r="C125" s="36" t="s">
        <v>323</v>
      </c>
      <c r="D125" s="35" t="s">
        <v>330</v>
      </c>
      <c r="E125" s="36" t="s">
        <v>331</v>
      </c>
      <c r="F125" s="35" t="s">
        <v>338</v>
      </c>
      <c r="G125" s="36" t="s">
        <v>339</v>
      </c>
      <c r="H125" s="35" t="s">
        <v>346</v>
      </c>
      <c r="I125" s="40" t="s">
        <v>347</v>
      </c>
    </row>
    <row r="126" spans="1:9" ht="12" customHeight="1" x14ac:dyDescent="0.25"/>
    <row r="127" spans="1:9" x14ac:dyDescent="0.25">
      <c r="A127" s="28" t="s">
        <v>76</v>
      </c>
      <c r="B127" s="29" t="s">
        <v>348</v>
      </c>
      <c r="C127" s="30" t="s">
        <v>349</v>
      </c>
      <c r="D127" s="29" t="s">
        <v>356</v>
      </c>
      <c r="E127" s="30" t="s">
        <v>357</v>
      </c>
      <c r="F127" s="29" t="s">
        <v>364</v>
      </c>
      <c r="G127" s="30" t="s">
        <v>365</v>
      </c>
      <c r="H127" s="29" t="s">
        <v>372</v>
      </c>
      <c r="I127" s="31" t="s">
        <v>373</v>
      </c>
    </row>
    <row r="128" spans="1:9" x14ac:dyDescent="0.25">
      <c r="A128" s="32"/>
      <c r="B128" s="26" t="s">
        <v>350</v>
      </c>
      <c r="C128" s="27" t="s">
        <v>351</v>
      </c>
      <c r="D128" s="26" t="s">
        <v>358</v>
      </c>
      <c r="E128" s="27" t="s">
        <v>359</v>
      </c>
      <c r="F128" s="26" t="s">
        <v>366</v>
      </c>
      <c r="G128" s="27" t="s">
        <v>367</v>
      </c>
      <c r="H128" s="26" t="s">
        <v>374</v>
      </c>
      <c r="I128" s="33" t="s">
        <v>375</v>
      </c>
    </row>
    <row r="129" spans="1:9" x14ac:dyDescent="0.25">
      <c r="A129" s="32"/>
      <c r="B129" s="26" t="s">
        <v>352</v>
      </c>
      <c r="C129" s="27" t="s">
        <v>353</v>
      </c>
      <c r="D129" s="26" t="s">
        <v>360</v>
      </c>
      <c r="E129" s="27" t="s">
        <v>361</v>
      </c>
      <c r="F129" s="26" t="s">
        <v>368</v>
      </c>
      <c r="G129" s="27" t="s">
        <v>369</v>
      </c>
      <c r="H129" s="26" t="s">
        <v>376</v>
      </c>
      <c r="I129" s="33" t="s">
        <v>377</v>
      </c>
    </row>
    <row r="130" spans="1:9" x14ac:dyDescent="0.25">
      <c r="A130" s="34"/>
      <c r="B130" s="35" t="s">
        <v>354</v>
      </c>
      <c r="C130" s="36" t="s">
        <v>355</v>
      </c>
      <c r="D130" s="35" t="s">
        <v>362</v>
      </c>
      <c r="E130" s="36" t="s">
        <v>363</v>
      </c>
      <c r="F130" s="35" t="s">
        <v>370</v>
      </c>
      <c r="G130" s="36" t="s">
        <v>371</v>
      </c>
      <c r="H130" s="35" t="s">
        <v>378</v>
      </c>
      <c r="I130" s="40" t="s">
        <v>379</v>
      </c>
    </row>
    <row r="131" spans="1:9" ht="12" customHeight="1" x14ac:dyDescent="0.25"/>
    <row r="132" spans="1:9" x14ac:dyDescent="0.25">
      <c r="A132" s="28" t="s">
        <v>77</v>
      </c>
      <c r="B132" s="29" t="s">
        <v>380</v>
      </c>
      <c r="C132" s="30" t="s">
        <v>381</v>
      </c>
      <c r="D132" s="29" t="s">
        <v>390</v>
      </c>
      <c r="E132" s="30" t="s">
        <v>391</v>
      </c>
      <c r="F132" s="29" t="s">
        <v>398</v>
      </c>
      <c r="G132" s="30" t="s">
        <v>399</v>
      </c>
      <c r="H132" s="29" t="s">
        <v>406</v>
      </c>
      <c r="I132" s="31" t="s">
        <v>407</v>
      </c>
    </row>
    <row r="133" spans="1:9" x14ac:dyDescent="0.25">
      <c r="A133" s="32"/>
      <c r="B133" s="26" t="s">
        <v>382</v>
      </c>
      <c r="C133" s="27" t="s">
        <v>383</v>
      </c>
      <c r="D133" s="26" t="s">
        <v>392</v>
      </c>
      <c r="E133" s="27" t="s">
        <v>393</v>
      </c>
      <c r="F133" s="26" t="s">
        <v>400</v>
      </c>
      <c r="G133" s="27" t="s">
        <v>401</v>
      </c>
      <c r="H133" s="26" t="s">
        <v>408</v>
      </c>
      <c r="I133" s="33" t="s">
        <v>409</v>
      </c>
    </row>
    <row r="134" spans="1:9" x14ac:dyDescent="0.25">
      <c r="A134" s="32"/>
      <c r="B134" s="26" t="s">
        <v>384</v>
      </c>
      <c r="C134" s="27" t="s">
        <v>385</v>
      </c>
      <c r="D134" s="26" t="s">
        <v>394</v>
      </c>
      <c r="E134" s="27" t="s">
        <v>395</v>
      </c>
      <c r="F134" s="26" t="s">
        <v>402</v>
      </c>
      <c r="G134" s="27" t="s">
        <v>403</v>
      </c>
      <c r="H134" s="26" t="s">
        <v>410</v>
      </c>
      <c r="I134" s="33" t="s">
        <v>411</v>
      </c>
    </row>
    <row r="135" spans="1:9" x14ac:dyDescent="0.25">
      <c r="A135" s="32"/>
      <c r="B135" s="26" t="s">
        <v>386</v>
      </c>
      <c r="C135" s="27" t="s">
        <v>387</v>
      </c>
      <c r="D135" s="26" t="s">
        <v>396</v>
      </c>
      <c r="E135" s="27" t="s">
        <v>397</v>
      </c>
      <c r="F135" s="26" t="s">
        <v>404</v>
      </c>
      <c r="G135" s="27" t="s">
        <v>405</v>
      </c>
      <c r="H135" s="26" t="s">
        <v>412</v>
      </c>
      <c r="I135" s="33" t="s">
        <v>413</v>
      </c>
    </row>
    <row r="136" spans="1:9" x14ac:dyDescent="0.25">
      <c r="A136" s="34"/>
      <c r="B136" s="35" t="s">
        <v>388</v>
      </c>
      <c r="C136" s="36" t="s">
        <v>389</v>
      </c>
      <c r="D136" s="37"/>
      <c r="E136" s="37"/>
      <c r="F136" s="37"/>
      <c r="G136" s="37"/>
      <c r="H136" s="37"/>
      <c r="I136" s="38"/>
    </row>
    <row r="137" spans="1:9" ht="12" customHeight="1" x14ac:dyDescent="0.25"/>
    <row r="138" spans="1:9" x14ac:dyDescent="0.25">
      <c r="A138" s="28" t="s">
        <v>78</v>
      </c>
      <c r="B138" s="29" t="s">
        <v>414</v>
      </c>
      <c r="C138" s="30" t="s">
        <v>415</v>
      </c>
      <c r="D138" s="29" t="s">
        <v>424</v>
      </c>
      <c r="E138" s="30" t="s">
        <v>425</v>
      </c>
      <c r="F138" s="29" t="s">
        <v>432</v>
      </c>
      <c r="G138" s="30" t="s">
        <v>433</v>
      </c>
      <c r="H138" s="29" t="s">
        <v>440</v>
      </c>
      <c r="I138" s="31" t="s">
        <v>441</v>
      </c>
    </row>
    <row r="139" spans="1:9" x14ac:dyDescent="0.25">
      <c r="A139" s="32"/>
      <c r="B139" s="26" t="s">
        <v>416</v>
      </c>
      <c r="C139" s="27" t="s">
        <v>417</v>
      </c>
      <c r="D139" s="26" t="s">
        <v>426</v>
      </c>
      <c r="E139" s="27" t="s">
        <v>427</v>
      </c>
      <c r="F139" s="26" t="s">
        <v>434</v>
      </c>
      <c r="G139" s="27" t="s">
        <v>435</v>
      </c>
      <c r="H139" s="26" t="s">
        <v>442</v>
      </c>
      <c r="I139" s="33" t="s">
        <v>443</v>
      </c>
    </row>
    <row r="140" spans="1:9" x14ac:dyDescent="0.25">
      <c r="A140" s="32"/>
      <c r="B140" s="26" t="s">
        <v>418</v>
      </c>
      <c r="C140" s="27" t="s">
        <v>419</v>
      </c>
      <c r="D140" s="26" t="s">
        <v>428</v>
      </c>
      <c r="E140" s="27" t="s">
        <v>429</v>
      </c>
      <c r="F140" s="26" t="s">
        <v>436</v>
      </c>
      <c r="G140" s="27" t="s">
        <v>437</v>
      </c>
      <c r="H140" s="26" t="s">
        <v>444</v>
      </c>
      <c r="I140" s="33" t="s">
        <v>445</v>
      </c>
    </row>
    <row r="141" spans="1:9" x14ac:dyDescent="0.25">
      <c r="A141" s="32"/>
      <c r="B141" s="26" t="s">
        <v>420</v>
      </c>
      <c r="C141" s="27" t="s">
        <v>421</v>
      </c>
      <c r="D141" s="26" t="s">
        <v>430</v>
      </c>
      <c r="E141" s="27" t="s">
        <v>431</v>
      </c>
      <c r="F141" s="26" t="s">
        <v>438</v>
      </c>
      <c r="G141" s="27" t="s">
        <v>439</v>
      </c>
      <c r="H141" s="26" t="s">
        <v>446</v>
      </c>
      <c r="I141" s="33" t="s">
        <v>447</v>
      </c>
    </row>
    <row r="142" spans="1:9" x14ac:dyDescent="0.25">
      <c r="A142" s="34"/>
      <c r="B142" s="35" t="s">
        <v>422</v>
      </c>
      <c r="C142" s="36" t="s">
        <v>423</v>
      </c>
      <c r="D142" s="37"/>
      <c r="E142" s="37"/>
      <c r="F142" s="37"/>
      <c r="G142" s="37"/>
      <c r="H142" s="37"/>
      <c r="I142" s="38"/>
    </row>
    <row r="144" spans="1:9" ht="15.75" customHeight="1" x14ac:dyDescent="0.25">
      <c r="A144" s="176" t="s">
        <v>579</v>
      </c>
      <c r="B144" s="176"/>
      <c r="C144" s="176"/>
      <c r="D144" s="176"/>
      <c r="E144" s="176"/>
      <c r="F144" s="176"/>
      <c r="G144" s="176"/>
      <c r="H144" s="176"/>
      <c r="I144" s="176"/>
    </row>
    <row r="145" spans="1:9" ht="15" customHeight="1" x14ac:dyDescent="0.25">
      <c r="A145" s="39" t="s">
        <v>67</v>
      </c>
      <c r="B145" s="168" t="s">
        <v>106</v>
      </c>
      <c r="C145" s="169"/>
      <c r="D145" s="169"/>
      <c r="E145" s="169"/>
      <c r="F145" s="169"/>
      <c r="G145" s="169"/>
      <c r="H145" s="169"/>
      <c r="I145" s="170"/>
    </row>
    <row r="146" spans="1:9" ht="15" customHeight="1" x14ac:dyDescent="0.25">
      <c r="A146" s="39" t="s">
        <v>68</v>
      </c>
      <c r="B146" s="168" t="s">
        <v>580</v>
      </c>
      <c r="C146" s="169"/>
      <c r="D146" s="169"/>
      <c r="E146" s="169"/>
      <c r="F146" s="169"/>
      <c r="G146" s="169"/>
      <c r="H146" s="169"/>
      <c r="I146" s="170"/>
    </row>
    <row r="147" spans="1:9" ht="15" customHeight="1" x14ac:dyDescent="0.25">
      <c r="A147" s="39" t="s">
        <v>60</v>
      </c>
      <c r="B147" s="168" t="s">
        <v>457</v>
      </c>
      <c r="C147" s="169"/>
      <c r="D147" s="169"/>
      <c r="E147" s="169"/>
      <c r="F147" s="169"/>
      <c r="G147" s="169"/>
      <c r="H147" s="169"/>
      <c r="I147" s="170"/>
    </row>
    <row r="148" spans="1:9" ht="15" customHeight="1" x14ac:dyDescent="0.25">
      <c r="A148" s="39" t="s">
        <v>61</v>
      </c>
      <c r="B148" s="168" t="s">
        <v>459</v>
      </c>
      <c r="C148" s="169"/>
      <c r="D148" s="169"/>
      <c r="E148" s="169"/>
      <c r="F148" s="169"/>
      <c r="G148" s="169"/>
      <c r="H148" s="169"/>
      <c r="I148" s="170"/>
    </row>
    <row r="149" spans="1:9" ht="15" customHeight="1" x14ac:dyDescent="0.25">
      <c r="A149" s="39" t="s">
        <v>62</v>
      </c>
      <c r="B149" s="168" t="s">
        <v>458</v>
      </c>
      <c r="C149" s="169"/>
      <c r="D149" s="169"/>
      <c r="E149" s="169"/>
      <c r="F149" s="169"/>
      <c r="G149" s="169"/>
      <c r="H149" s="169"/>
      <c r="I149" s="170"/>
    </row>
    <row r="150" spans="1:9" ht="15" customHeight="1" x14ac:dyDescent="0.25">
      <c r="A150" s="39" t="s">
        <v>69</v>
      </c>
      <c r="B150" s="168" t="s">
        <v>453</v>
      </c>
      <c r="C150" s="169"/>
      <c r="D150" s="169"/>
      <c r="E150" s="169"/>
      <c r="F150" s="169"/>
      <c r="G150" s="169"/>
      <c r="H150" s="169"/>
      <c r="I150" s="170"/>
    </row>
    <row r="151" spans="1:9" ht="15" customHeight="1" x14ac:dyDescent="0.25">
      <c r="A151" s="39" t="s">
        <v>63</v>
      </c>
      <c r="B151" s="168" t="s">
        <v>454</v>
      </c>
      <c r="C151" s="169"/>
      <c r="D151" s="169"/>
      <c r="E151" s="169"/>
      <c r="F151" s="169"/>
      <c r="G151" s="169"/>
      <c r="H151" s="169"/>
      <c r="I151" s="170"/>
    </row>
    <row r="152" spans="1:9" ht="30.75" customHeight="1" x14ac:dyDescent="0.25">
      <c r="A152" s="39" t="s">
        <v>70</v>
      </c>
      <c r="B152" s="168" t="s">
        <v>455</v>
      </c>
      <c r="C152" s="169"/>
      <c r="D152" s="169"/>
      <c r="E152" s="169"/>
      <c r="F152" s="169"/>
      <c r="G152" s="169"/>
      <c r="H152" s="169"/>
      <c r="I152" s="170"/>
    </row>
    <row r="153" spans="1:9" ht="15" customHeight="1" x14ac:dyDescent="0.25">
      <c r="A153" s="39" t="s">
        <v>64</v>
      </c>
      <c r="B153" s="168" t="s">
        <v>107</v>
      </c>
      <c r="C153" s="169"/>
      <c r="D153" s="169"/>
      <c r="E153" s="169"/>
      <c r="F153" s="169"/>
      <c r="G153" s="169"/>
      <c r="H153" s="169"/>
      <c r="I153" s="170"/>
    </row>
    <row r="154" spans="1:9" ht="15" customHeight="1" x14ac:dyDescent="0.25">
      <c r="A154" s="39" t="s">
        <v>65</v>
      </c>
      <c r="B154" s="168" t="s">
        <v>108</v>
      </c>
      <c r="C154" s="169"/>
      <c r="D154" s="169"/>
      <c r="E154" s="169"/>
      <c r="F154" s="169"/>
      <c r="G154" s="169"/>
      <c r="H154" s="169"/>
      <c r="I154" s="170"/>
    </row>
    <row r="155" spans="1:9" ht="15" customHeight="1" x14ac:dyDescent="0.25">
      <c r="A155" s="39" t="s">
        <v>66</v>
      </c>
      <c r="B155" s="168" t="s">
        <v>456</v>
      </c>
      <c r="C155" s="169"/>
      <c r="D155" s="169"/>
      <c r="E155" s="169"/>
      <c r="F155" s="169"/>
      <c r="G155" s="169"/>
      <c r="H155" s="169"/>
      <c r="I155" s="170"/>
    </row>
    <row r="156" spans="1:9" ht="15" customHeight="1" x14ac:dyDescent="0.25">
      <c r="C156" s="56"/>
      <c r="D156" s="56"/>
      <c r="E156" s="56"/>
      <c r="F156" s="56"/>
      <c r="G156" s="56"/>
      <c r="H156" s="56"/>
      <c r="I156" s="56"/>
    </row>
    <row r="157" spans="1:9" s="56" customFormat="1" ht="15" customHeight="1" x14ac:dyDescent="0.25">
      <c r="A157" s="25"/>
      <c r="B157" s="22"/>
    </row>
    <row r="158" spans="1:9" s="56" customFormat="1" ht="15" customHeight="1" x14ac:dyDescent="0.25">
      <c r="A158" s="25"/>
      <c r="B158" s="22"/>
    </row>
    <row r="159" spans="1:9" x14ac:dyDescent="0.25">
      <c r="A159" s="164" t="s">
        <v>598</v>
      </c>
      <c r="B159" s="164"/>
      <c r="C159" s="164"/>
      <c r="D159" s="164"/>
      <c r="E159" s="164"/>
      <c r="F159" s="164"/>
      <c r="G159" s="164"/>
      <c r="H159" s="164"/>
      <c r="I159" s="164"/>
    </row>
    <row r="160" spans="1:9" s="56" customFormat="1" ht="18.75" customHeight="1" x14ac:dyDescent="0.25">
      <c r="A160" s="165" t="s">
        <v>601</v>
      </c>
      <c r="B160" s="166"/>
      <c r="C160" s="166"/>
      <c r="D160" s="166"/>
      <c r="E160" s="166"/>
      <c r="F160" s="166"/>
      <c r="G160" s="166"/>
      <c r="H160" s="166"/>
      <c r="I160" s="167"/>
    </row>
    <row r="161" spans="1:9" ht="20.25" customHeight="1" x14ac:dyDescent="0.25">
      <c r="A161" s="165" t="s">
        <v>600</v>
      </c>
      <c r="B161" s="166"/>
      <c r="C161" s="166"/>
      <c r="D161" s="166"/>
      <c r="E161" s="166"/>
      <c r="F161" s="166"/>
      <c r="G161" s="166"/>
      <c r="H161" s="166"/>
      <c r="I161" s="167"/>
    </row>
    <row r="162" spans="1:9" s="56" customFormat="1" ht="44.25" customHeight="1" x14ac:dyDescent="0.25">
      <c r="A162" s="157" t="s">
        <v>606</v>
      </c>
      <c r="B162" s="157"/>
      <c r="C162" s="157"/>
      <c r="D162" s="157"/>
      <c r="E162" s="157"/>
      <c r="F162" s="157"/>
      <c r="G162" s="157"/>
      <c r="H162" s="157"/>
      <c r="I162" s="157"/>
    </row>
    <row r="163" spans="1:9" s="56" customFormat="1" ht="51" customHeight="1" x14ac:dyDescent="0.25">
      <c r="A163" s="161" t="s">
        <v>599</v>
      </c>
      <c r="B163" s="162"/>
      <c r="C163" s="162"/>
      <c r="D163" s="162"/>
      <c r="E163" s="162"/>
      <c r="F163" s="162"/>
      <c r="G163" s="162"/>
      <c r="H163" s="162"/>
      <c r="I163" s="163"/>
    </row>
    <row r="164" spans="1:9" ht="15" customHeight="1" x14ac:dyDescent="0.25">
      <c r="A164" s="161" t="s">
        <v>603</v>
      </c>
      <c r="B164" s="162"/>
      <c r="C164" s="162"/>
      <c r="D164" s="162"/>
      <c r="E164" s="162"/>
      <c r="F164" s="162"/>
      <c r="G164" s="162"/>
      <c r="H164" s="162"/>
      <c r="I164" s="163"/>
    </row>
    <row r="165" spans="1:9" ht="34.5" customHeight="1" x14ac:dyDescent="0.25">
      <c r="A165" s="161" t="s">
        <v>604</v>
      </c>
      <c r="B165" s="162"/>
      <c r="C165" s="162"/>
      <c r="D165" s="162"/>
      <c r="E165" s="162"/>
      <c r="F165" s="162"/>
      <c r="G165" s="162"/>
      <c r="H165" s="162"/>
      <c r="I165" s="163"/>
    </row>
    <row r="166" spans="1:9" s="56" customFormat="1" ht="49.5" customHeight="1" x14ac:dyDescent="0.25">
      <c r="A166" s="157" t="s">
        <v>605</v>
      </c>
      <c r="B166" s="157"/>
      <c r="C166" s="157"/>
      <c r="D166" s="157"/>
      <c r="E166" s="157"/>
      <c r="F166" s="157"/>
      <c r="G166" s="157"/>
      <c r="H166" s="157"/>
      <c r="I166" s="157"/>
    </row>
    <row r="167" spans="1:9" ht="33.75" customHeight="1" x14ac:dyDescent="0.25">
      <c r="A167" s="157" t="s">
        <v>607</v>
      </c>
      <c r="B167" s="157"/>
      <c r="C167" s="157"/>
      <c r="D167" s="157"/>
      <c r="E167" s="157"/>
      <c r="F167" s="157"/>
      <c r="G167" s="157"/>
      <c r="H167" s="157"/>
      <c r="I167" s="157"/>
    </row>
    <row r="168" spans="1:9" ht="35.25" customHeight="1" x14ac:dyDescent="0.25">
      <c r="A168" s="157" t="s">
        <v>608</v>
      </c>
      <c r="B168" s="157"/>
      <c r="C168" s="157"/>
      <c r="D168" s="157"/>
      <c r="E168" s="157"/>
      <c r="F168" s="157"/>
      <c r="G168" s="157"/>
      <c r="H168" s="157"/>
      <c r="I168" s="157"/>
    </row>
    <row r="169" spans="1:9" ht="63.75" customHeight="1" x14ac:dyDescent="0.25">
      <c r="A169" s="158" t="s">
        <v>609</v>
      </c>
      <c r="B169" s="159"/>
      <c r="C169" s="159"/>
      <c r="D169" s="159"/>
      <c r="E169" s="159"/>
      <c r="F169" s="159"/>
      <c r="G169" s="159"/>
      <c r="H169" s="159"/>
      <c r="I169" s="160"/>
    </row>
    <row r="170" spans="1:9" ht="47.25" customHeight="1" x14ac:dyDescent="0.25">
      <c r="A170" s="161" t="s">
        <v>602</v>
      </c>
      <c r="B170" s="162"/>
      <c r="C170" s="162"/>
      <c r="D170" s="162"/>
      <c r="E170" s="162"/>
      <c r="F170" s="162"/>
      <c r="G170" s="162"/>
      <c r="H170" s="162"/>
      <c r="I170" s="163"/>
    </row>
    <row r="171" spans="1:9" ht="22.5" customHeight="1" x14ac:dyDescent="0.25">
      <c r="A171" s="157" t="s">
        <v>610</v>
      </c>
      <c r="B171" s="157"/>
      <c r="C171" s="157"/>
      <c r="D171" s="157"/>
      <c r="E171" s="157"/>
      <c r="F171" s="157"/>
      <c r="G171" s="157"/>
      <c r="H171" s="157"/>
      <c r="I171" s="157"/>
    </row>
    <row r="172" spans="1:9" x14ac:dyDescent="0.25">
      <c r="A172" s="49"/>
      <c r="B172" s="49"/>
      <c r="C172" s="49"/>
      <c r="D172" s="49"/>
      <c r="E172" s="49"/>
      <c r="F172" s="49"/>
      <c r="G172" s="49"/>
      <c r="H172" s="49"/>
    </row>
  </sheetData>
  <mergeCells count="83">
    <mergeCell ref="B96:I96"/>
    <mergeCell ref="B65:I65"/>
    <mergeCell ref="B66:I66"/>
    <mergeCell ref="B67:I67"/>
    <mergeCell ref="B68:I68"/>
    <mergeCell ref="B69:I69"/>
    <mergeCell ref="B70:I70"/>
    <mergeCell ref="B71:I71"/>
    <mergeCell ref="B72:I72"/>
    <mergeCell ref="B75:I75"/>
    <mergeCell ref="B86:I86"/>
    <mergeCell ref="B87:I87"/>
    <mergeCell ref="B88:I88"/>
    <mergeCell ref="B89:I89"/>
    <mergeCell ref="B90:I90"/>
    <mergeCell ref="B91:I91"/>
    <mergeCell ref="B83:I83"/>
    <mergeCell ref="B84:I84"/>
    <mergeCell ref="B85:I85"/>
    <mergeCell ref="B94:I94"/>
    <mergeCell ref="B95:I95"/>
    <mergeCell ref="B92:I92"/>
    <mergeCell ref="B93:I93"/>
    <mergeCell ref="B78:I78"/>
    <mergeCell ref="B79:I79"/>
    <mergeCell ref="B80:I80"/>
    <mergeCell ref="B81:I81"/>
    <mergeCell ref="B82:I82"/>
    <mergeCell ref="B64:I64"/>
    <mergeCell ref="B73:I73"/>
    <mergeCell ref="B74:I74"/>
    <mergeCell ref="B76:I76"/>
    <mergeCell ref="B77:I77"/>
    <mergeCell ref="B1:H1"/>
    <mergeCell ref="A171:I171"/>
    <mergeCell ref="B43:I43"/>
    <mergeCell ref="A2:I2"/>
    <mergeCell ref="A42:I42"/>
    <mergeCell ref="A144:I144"/>
    <mergeCell ref="B53:I53"/>
    <mergeCell ref="B44:I44"/>
    <mergeCell ref="B45:I45"/>
    <mergeCell ref="B46:I46"/>
    <mergeCell ref="B47:I47"/>
    <mergeCell ref="B48:I48"/>
    <mergeCell ref="B49:I49"/>
    <mergeCell ref="B50:I50"/>
    <mergeCell ref="B51:I51"/>
    <mergeCell ref="B52:I52"/>
    <mergeCell ref="B54:I54"/>
    <mergeCell ref="B55:I55"/>
    <mergeCell ref="B56:I56"/>
    <mergeCell ref="B57:I57"/>
    <mergeCell ref="B58:I58"/>
    <mergeCell ref="B59:I59"/>
    <mergeCell ref="B60:I60"/>
    <mergeCell ref="B61:I61"/>
    <mergeCell ref="B62:I62"/>
    <mergeCell ref="B63:I63"/>
    <mergeCell ref="B154:I154"/>
    <mergeCell ref="B155:I155"/>
    <mergeCell ref="B147:I147"/>
    <mergeCell ref="B148:I148"/>
    <mergeCell ref="B149:I149"/>
    <mergeCell ref="B150:I150"/>
    <mergeCell ref="B151:I151"/>
    <mergeCell ref="B152:I152"/>
    <mergeCell ref="B98:H98"/>
    <mergeCell ref="A168:I168"/>
    <mergeCell ref="A169:I169"/>
    <mergeCell ref="A170:I170"/>
    <mergeCell ref="A167:I167"/>
    <mergeCell ref="A163:I163"/>
    <mergeCell ref="A159:I159"/>
    <mergeCell ref="A164:I164"/>
    <mergeCell ref="A165:I165"/>
    <mergeCell ref="A160:I160"/>
    <mergeCell ref="A161:I161"/>
    <mergeCell ref="A166:I166"/>
    <mergeCell ref="A162:I162"/>
    <mergeCell ref="B145:I145"/>
    <mergeCell ref="B153:I153"/>
    <mergeCell ref="B146:I146"/>
  </mergeCells>
  <printOptions horizontalCentered="1"/>
  <pageMargins left="0.25" right="0.25" top="0.5" bottom="0.5" header="0.3" footer="0.3"/>
  <pageSetup scale="89" fitToHeight="0" orientation="portrait" r:id="rId1"/>
  <headerFooter differentFirst="1" scaleWithDoc="0">
    <oddFooter>&amp;L&amp;9 2015 DMAS Data Book &amp;A&amp;R&amp;9Page &amp;P</oddFooter>
  </headerFooter>
  <rowBreaks count="4" manualBreakCount="4">
    <brk id="41" max="16383" man="1"/>
    <brk id="74" max="8" man="1"/>
    <brk id="97" max="16383" man="1"/>
    <brk id="143" max="8"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H98"/>
  <sheetViews>
    <sheetView topLeftCell="A46" zoomScaleNormal="100" workbookViewId="0">
      <selection activeCell="B59" sqref="B59"/>
    </sheetView>
  </sheetViews>
  <sheetFormatPr defaultRowHeight="15" x14ac:dyDescent="0.25"/>
  <cols>
    <col min="1" max="1" width="11.7109375" customWidth="1"/>
    <col min="2" max="2" width="38.7109375" customWidth="1"/>
    <col min="3" max="3" width="18.7109375" hidden="1" customWidth="1"/>
    <col min="4" max="7" width="18.7109375" customWidth="1"/>
    <col min="8" max="8" width="18.7109375" style="56" customWidth="1"/>
  </cols>
  <sheetData>
    <row r="1" spans="1:8" ht="33" customHeight="1" x14ac:dyDescent="0.25">
      <c r="A1" s="189" t="s">
        <v>123</v>
      </c>
      <c r="B1" s="190"/>
      <c r="C1" s="105" t="s">
        <v>87</v>
      </c>
      <c r="D1" s="105" t="s">
        <v>88</v>
      </c>
      <c r="E1" s="105" t="s">
        <v>89</v>
      </c>
      <c r="F1" s="105" t="s">
        <v>90</v>
      </c>
      <c r="G1" s="105" t="s">
        <v>91</v>
      </c>
      <c r="H1" s="105" t="s">
        <v>621</v>
      </c>
    </row>
    <row r="2" spans="1:8" x14ac:dyDescent="0.25">
      <c r="A2" s="2" t="s">
        <v>86</v>
      </c>
      <c r="B2" s="2"/>
      <c r="C2" s="3">
        <v>5990790670.081769</v>
      </c>
      <c r="D2" s="3">
        <v>6615527185.3218651</v>
      </c>
      <c r="E2" s="3">
        <v>6362712708.2785177</v>
      </c>
      <c r="F2" s="3">
        <v>7415571407.8555861</v>
      </c>
      <c r="G2" s="3">
        <v>7861558035.7228899</v>
      </c>
      <c r="H2" s="3">
        <v>8201128428.7699699</v>
      </c>
    </row>
    <row r="3" spans="1:8" x14ac:dyDescent="0.25">
      <c r="A3" s="8" t="s">
        <v>71</v>
      </c>
      <c r="B3" s="8"/>
      <c r="C3" s="9">
        <v>1385784952.0641084</v>
      </c>
      <c r="D3" s="9">
        <v>1523410408.2178619</v>
      </c>
      <c r="E3" s="9">
        <v>1451470797.39396</v>
      </c>
      <c r="F3" s="9">
        <v>1682928914.6122212</v>
      </c>
      <c r="G3" s="9">
        <v>1760965189.7719545</v>
      </c>
      <c r="H3" s="9">
        <v>1835011019.5955076</v>
      </c>
    </row>
    <row r="4" spans="1:8" x14ac:dyDescent="0.25">
      <c r="A4" s="24" t="s">
        <v>71</v>
      </c>
      <c r="B4" s="106" t="s">
        <v>67</v>
      </c>
      <c r="C4" s="147">
        <v>211102383.23406297</v>
      </c>
      <c r="D4" s="147">
        <v>222319942.07898432</v>
      </c>
      <c r="E4" s="147">
        <v>220406341.43898499</v>
      </c>
      <c r="F4" s="147">
        <v>259407482.87093073</v>
      </c>
      <c r="G4" s="147">
        <v>266006736.32193145</v>
      </c>
      <c r="H4" s="147">
        <v>274218579.65578705</v>
      </c>
    </row>
    <row r="5" spans="1:8" x14ac:dyDescent="0.25">
      <c r="A5" s="24" t="s">
        <v>71</v>
      </c>
      <c r="B5" s="106" t="s">
        <v>68</v>
      </c>
      <c r="C5" s="147">
        <v>619638038.29762554</v>
      </c>
      <c r="D5" s="147">
        <v>691120126.52209175</v>
      </c>
      <c r="E5" s="147">
        <v>696835612.11724651</v>
      </c>
      <c r="F5" s="147">
        <v>809741098.74492085</v>
      </c>
      <c r="G5" s="147">
        <v>835374242.13334084</v>
      </c>
      <c r="H5" s="147">
        <v>873782267.83688653</v>
      </c>
    </row>
    <row r="6" spans="1:8" x14ac:dyDescent="0.25">
      <c r="A6" s="24" t="s">
        <v>71</v>
      </c>
      <c r="B6" s="106" t="s">
        <v>60</v>
      </c>
      <c r="C6" s="147">
        <v>330812442.54365718</v>
      </c>
      <c r="D6" s="147">
        <v>344729510.40873027</v>
      </c>
      <c r="E6" s="147">
        <v>297011959.82875967</v>
      </c>
      <c r="F6" s="147">
        <v>321479326.84011745</v>
      </c>
      <c r="G6" s="147">
        <v>345520517.94839489</v>
      </c>
      <c r="H6" s="147">
        <v>357765157.2350015</v>
      </c>
    </row>
    <row r="7" spans="1:8" x14ac:dyDescent="0.25">
      <c r="A7" s="24" t="s">
        <v>71</v>
      </c>
      <c r="B7" s="106" t="s">
        <v>61</v>
      </c>
      <c r="C7" s="147">
        <v>106697279.90962373</v>
      </c>
      <c r="D7" s="147">
        <v>146999855.12903917</v>
      </c>
      <c r="E7" s="147">
        <v>130687617.99937873</v>
      </c>
      <c r="F7" s="147">
        <v>156008973.33294401</v>
      </c>
      <c r="G7" s="147">
        <v>166233377.87790132</v>
      </c>
      <c r="H7" s="147">
        <v>176313951.68067873</v>
      </c>
    </row>
    <row r="8" spans="1:8" x14ac:dyDescent="0.25">
      <c r="A8" s="24" t="s">
        <v>71</v>
      </c>
      <c r="B8" s="106" t="s">
        <v>62</v>
      </c>
      <c r="C8" s="147">
        <v>26318459.05989584</v>
      </c>
      <c r="D8" s="147">
        <v>28899506.059824601</v>
      </c>
      <c r="E8" s="147">
        <v>26300620.569871295</v>
      </c>
      <c r="F8" s="147">
        <v>27361554.794395037</v>
      </c>
      <c r="G8" s="147">
        <v>28043626.414118938</v>
      </c>
      <c r="H8" s="147">
        <v>29399838.617764302</v>
      </c>
    </row>
    <row r="9" spans="1:8" x14ac:dyDescent="0.25">
      <c r="A9" s="24" t="s">
        <v>71</v>
      </c>
      <c r="B9" s="106" t="s">
        <v>69</v>
      </c>
      <c r="C9" s="147">
        <v>195475.74999897688</v>
      </c>
      <c r="D9" s="147">
        <v>219109.81999906927</v>
      </c>
      <c r="E9" s="147">
        <v>334972.20999825647</v>
      </c>
      <c r="F9" s="147">
        <v>953205.884154464</v>
      </c>
      <c r="G9" s="147">
        <v>1150211.4572000965</v>
      </c>
      <c r="H9" s="147">
        <v>959352.98116305622</v>
      </c>
    </row>
    <row r="10" spans="1:8" x14ac:dyDescent="0.25">
      <c r="A10" s="24" t="s">
        <v>71</v>
      </c>
      <c r="B10" s="106" t="s">
        <v>63</v>
      </c>
      <c r="C10" s="147">
        <v>34419264.109865397</v>
      </c>
      <c r="D10" s="147">
        <v>29401996.54988626</v>
      </c>
      <c r="E10" s="147">
        <v>27028037.39991134</v>
      </c>
      <c r="F10" s="147">
        <v>32823459.92640866</v>
      </c>
      <c r="G10" s="147">
        <v>42432721.386955433</v>
      </c>
      <c r="H10" s="147">
        <v>47005595.854939312</v>
      </c>
    </row>
    <row r="11" spans="1:8" x14ac:dyDescent="0.25">
      <c r="A11" s="24" t="s">
        <v>71</v>
      </c>
      <c r="B11" s="106" t="s">
        <v>70</v>
      </c>
      <c r="C11" s="147">
        <v>3686168.9599853088</v>
      </c>
      <c r="D11" s="147">
        <v>3695449.4099853374</v>
      </c>
      <c r="E11" s="147">
        <v>3501755.6599852243</v>
      </c>
      <c r="F11" s="147">
        <v>18386149.979984965</v>
      </c>
      <c r="G11" s="147">
        <v>18699185.439982951</v>
      </c>
      <c r="H11" s="147">
        <v>19208611.304983903</v>
      </c>
    </row>
    <row r="12" spans="1:8" x14ac:dyDescent="0.25">
      <c r="A12" s="24" t="s">
        <v>71</v>
      </c>
      <c r="B12" s="106" t="s">
        <v>64</v>
      </c>
      <c r="C12" s="147">
        <v>25479997.999902889</v>
      </c>
      <c r="D12" s="147">
        <v>26999500.969892289</v>
      </c>
      <c r="E12" s="147">
        <v>23644546.839913368</v>
      </c>
      <c r="F12" s="147">
        <v>27943687.629858445</v>
      </c>
      <c r="G12" s="147">
        <v>27881350.729881994</v>
      </c>
      <c r="H12" s="147">
        <v>27527621.312401842</v>
      </c>
    </row>
    <row r="13" spans="1:8" x14ac:dyDescent="0.25">
      <c r="A13" s="24" t="s">
        <v>71</v>
      </c>
      <c r="B13" s="106" t="s">
        <v>65</v>
      </c>
      <c r="C13" s="147">
        <v>2733760.9199793339</v>
      </c>
      <c r="D13" s="147">
        <v>3319775.5299901944</v>
      </c>
      <c r="E13" s="147">
        <v>2850846.4399798461</v>
      </c>
      <c r="F13" s="147">
        <v>3444050.2299768697</v>
      </c>
      <c r="G13" s="147">
        <v>3022622.4999909075</v>
      </c>
      <c r="H13" s="147">
        <v>818582.32249330147</v>
      </c>
    </row>
    <row r="14" spans="1:8" x14ac:dyDescent="0.25">
      <c r="A14" s="24" t="s">
        <v>71</v>
      </c>
      <c r="B14" s="106" t="s">
        <v>66</v>
      </c>
      <c r="C14" s="147">
        <v>24701681.279912081</v>
      </c>
      <c r="D14" s="147">
        <v>25705635.739889391</v>
      </c>
      <c r="E14" s="147">
        <v>22868486.88989808</v>
      </c>
      <c r="F14" s="147">
        <v>25379924.379916657</v>
      </c>
      <c r="G14" s="147">
        <v>26600597.559881881</v>
      </c>
      <c r="H14" s="147">
        <v>28011460.792365719</v>
      </c>
    </row>
    <row r="15" spans="1:8" x14ac:dyDescent="0.25">
      <c r="A15" s="8" t="s">
        <v>72</v>
      </c>
      <c r="B15" s="8"/>
      <c r="C15" s="9">
        <v>1300961168.9944513</v>
      </c>
      <c r="D15" s="9">
        <v>1447899674.1436763</v>
      </c>
      <c r="E15" s="9">
        <v>1395811978.8945811</v>
      </c>
      <c r="F15" s="9">
        <v>1610329746.0977795</v>
      </c>
      <c r="G15" s="9">
        <v>1724157355.2473023</v>
      </c>
      <c r="H15" s="9">
        <v>1788495150.0000858</v>
      </c>
    </row>
    <row r="16" spans="1:8" x14ac:dyDescent="0.25">
      <c r="A16" s="24" t="s">
        <v>72</v>
      </c>
      <c r="B16" s="106" t="s">
        <v>67</v>
      </c>
      <c r="C16" s="147">
        <v>201781450.73411128</v>
      </c>
      <c r="D16" s="147">
        <v>208778780.94904235</v>
      </c>
      <c r="E16" s="147">
        <v>212069827.14907736</v>
      </c>
      <c r="F16" s="147">
        <v>248376291.45849159</v>
      </c>
      <c r="G16" s="147">
        <v>255203220.45301929</v>
      </c>
      <c r="H16" s="147">
        <v>266911662.01610565</v>
      </c>
    </row>
    <row r="17" spans="1:8" x14ac:dyDescent="0.25">
      <c r="A17" s="24" t="s">
        <v>72</v>
      </c>
      <c r="B17" s="106" t="s">
        <v>68</v>
      </c>
      <c r="C17" s="147">
        <v>592210586.22249699</v>
      </c>
      <c r="D17" s="147">
        <v>663281383.23462355</v>
      </c>
      <c r="E17" s="147">
        <v>667552986.22719467</v>
      </c>
      <c r="F17" s="147">
        <v>769739932.44625568</v>
      </c>
      <c r="G17" s="147">
        <v>832810035.59040093</v>
      </c>
      <c r="H17" s="147">
        <v>890085812.8161962</v>
      </c>
    </row>
    <row r="18" spans="1:8" x14ac:dyDescent="0.25">
      <c r="A18" s="24" t="s">
        <v>72</v>
      </c>
      <c r="B18" s="106" t="s">
        <v>60</v>
      </c>
      <c r="C18" s="147">
        <v>297649867.44401962</v>
      </c>
      <c r="D18" s="147">
        <v>322097390.63114923</v>
      </c>
      <c r="E18" s="147">
        <v>286135812.32891881</v>
      </c>
      <c r="F18" s="147">
        <v>313850057.10210121</v>
      </c>
      <c r="G18" s="147">
        <v>340386329.93705976</v>
      </c>
      <c r="H18" s="147">
        <v>337711914.46761125</v>
      </c>
    </row>
    <row r="19" spans="1:8" x14ac:dyDescent="0.25">
      <c r="A19" s="24" t="s">
        <v>72</v>
      </c>
      <c r="B19" s="106" t="s">
        <v>61</v>
      </c>
      <c r="C19" s="147">
        <v>103081994.58964723</v>
      </c>
      <c r="D19" s="147">
        <v>142983373.22943699</v>
      </c>
      <c r="E19" s="147">
        <v>127580980.58955809</v>
      </c>
      <c r="F19" s="147">
        <v>153364342.4584274</v>
      </c>
      <c r="G19" s="147">
        <v>164040669.62927699</v>
      </c>
      <c r="H19" s="147">
        <v>165447282.29003295</v>
      </c>
    </row>
    <row r="20" spans="1:8" x14ac:dyDescent="0.25">
      <c r="A20" s="24" t="s">
        <v>72</v>
      </c>
      <c r="B20" s="106" t="s">
        <v>62</v>
      </c>
      <c r="C20" s="147">
        <v>27515511.009895273</v>
      </c>
      <c r="D20" s="147">
        <v>29025973.899892244</v>
      </c>
      <c r="E20" s="147">
        <v>25859951.809899405</v>
      </c>
      <c r="F20" s="147">
        <v>27887157.419026684</v>
      </c>
      <c r="G20" s="147">
        <v>28424171.682697225</v>
      </c>
      <c r="H20" s="147">
        <v>30944527.069923539</v>
      </c>
    </row>
    <row r="21" spans="1:8" x14ac:dyDescent="0.25">
      <c r="A21" s="24" t="s">
        <v>72</v>
      </c>
      <c r="B21" s="106" t="s">
        <v>69</v>
      </c>
      <c r="C21" s="147">
        <v>242171.92999878159</v>
      </c>
      <c r="D21" s="147">
        <v>371612.74999843293</v>
      </c>
      <c r="E21" s="147">
        <v>596035.74999681395</v>
      </c>
      <c r="F21" s="147">
        <v>1327886.4175675204</v>
      </c>
      <c r="G21" s="147">
        <v>1665835.105431526</v>
      </c>
      <c r="H21" s="147">
        <v>1386295.3196377589</v>
      </c>
    </row>
    <row r="22" spans="1:8" x14ac:dyDescent="0.25">
      <c r="A22" s="24" t="s">
        <v>72</v>
      </c>
      <c r="B22" s="106" t="s">
        <v>63</v>
      </c>
      <c r="C22" s="147">
        <v>27022258.864898559</v>
      </c>
      <c r="D22" s="147">
        <v>27045728.449904833</v>
      </c>
      <c r="E22" s="147">
        <v>27061194.90990793</v>
      </c>
      <c r="F22" s="147">
        <v>28395987.666393559</v>
      </c>
      <c r="G22" s="147">
        <v>30126567.457659081</v>
      </c>
      <c r="H22" s="147">
        <v>30654153.245432395</v>
      </c>
    </row>
    <row r="23" spans="1:8" x14ac:dyDescent="0.25">
      <c r="A23" s="24" t="s">
        <v>72</v>
      </c>
      <c r="B23" s="106" t="s">
        <v>70</v>
      </c>
      <c r="C23" s="147">
        <v>3256833.4599872874</v>
      </c>
      <c r="D23" s="147">
        <v>3251450.1099863993</v>
      </c>
      <c r="E23" s="147">
        <v>3127418.0699859378</v>
      </c>
      <c r="F23" s="147">
        <v>16231840.94998434</v>
      </c>
      <c r="G23" s="147">
        <v>17196132.509982839</v>
      </c>
      <c r="H23" s="147">
        <v>18026657.944981646</v>
      </c>
    </row>
    <row r="24" spans="1:8" x14ac:dyDescent="0.25">
      <c r="A24" s="24" t="s">
        <v>72</v>
      </c>
      <c r="B24" s="106" t="s">
        <v>64</v>
      </c>
      <c r="C24" s="147">
        <v>23368469.75991087</v>
      </c>
      <c r="D24" s="147">
        <v>23286888.799905702</v>
      </c>
      <c r="E24" s="147">
        <v>21674011.389919706</v>
      </c>
      <c r="F24" s="147">
        <v>25145397.319873501</v>
      </c>
      <c r="G24" s="147">
        <v>27032875.656552501</v>
      </c>
      <c r="H24" s="147">
        <v>24260056.109913945</v>
      </c>
    </row>
    <row r="25" spans="1:8" x14ac:dyDescent="0.25">
      <c r="A25" s="24" t="s">
        <v>72</v>
      </c>
      <c r="B25" s="106" t="s">
        <v>65</v>
      </c>
      <c r="C25" s="147">
        <v>3094836.6699761306</v>
      </c>
      <c r="D25" s="147">
        <v>4018027.659988679</v>
      </c>
      <c r="E25" s="147">
        <v>3178168.8699773145</v>
      </c>
      <c r="F25" s="147">
        <v>3812344.239974387</v>
      </c>
      <c r="G25" s="147">
        <v>3549326.7433226346</v>
      </c>
      <c r="H25" s="147">
        <v>921887.67749266222</v>
      </c>
    </row>
    <row r="26" spans="1:8" x14ac:dyDescent="0.25">
      <c r="A26" s="24" t="s">
        <v>72</v>
      </c>
      <c r="B26" s="106" t="s">
        <v>66</v>
      </c>
      <c r="C26" s="147">
        <v>21737188.309917711</v>
      </c>
      <c r="D26" s="147">
        <v>23759064.429909449</v>
      </c>
      <c r="E26" s="147">
        <v>20975591.799929276</v>
      </c>
      <c r="F26" s="147">
        <v>22198508.619937062</v>
      </c>
      <c r="G26" s="147">
        <v>23722190.479877956</v>
      </c>
      <c r="H26" s="147">
        <v>22144901.044882104</v>
      </c>
    </row>
    <row r="27" spans="1:8" x14ac:dyDescent="0.25">
      <c r="A27" s="8" t="s">
        <v>73</v>
      </c>
      <c r="B27" s="8"/>
      <c r="C27" s="9">
        <v>1089817642.4111145</v>
      </c>
      <c r="D27" s="9">
        <v>1229878668.0324368</v>
      </c>
      <c r="E27" s="9">
        <v>1195682982.9045789</v>
      </c>
      <c r="F27" s="9">
        <v>1416228220.7838356</v>
      </c>
      <c r="G27" s="9">
        <v>1506780291.0483651</v>
      </c>
      <c r="H27" s="9">
        <v>1612609520.0404315</v>
      </c>
    </row>
    <row r="28" spans="1:8" x14ac:dyDescent="0.25">
      <c r="A28" s="24" t="s">
        <v>73</v>
      </c>
      <c r="B28" s="106" t="s">
        <v>67</v>
      </c>
      <c r="C28" s="147">
        <v>195769329.94904113</v>
      </c>
      <c r="D28" s="147">
        <v>207107745.53903723</v>
      </c>
      <c r="E28" s="147">
        <v>217178625.95897335</v>
      </c>
      <c r="F28" s="147">
        <v>300872145.09281594</v>
      </c>
      <c r="G28" s="147">
        <v>323239293.99569058</v>
      </c>
      <c r="H28" s="147">
        <v>357071562.91085964</v>
      </c>
    </row>
    <row r="29" spans="1:8" x14ac:dyDescent="0.25">
      <c r="A29" s="24" t="s">
        <v>73</v>
      </c>
      <c r="B29" s="106" t="s">
        <v>68</v>
      </c>
      <c r="C29" s="147">
        <v>425651580.8531276</v>
      </c>
      <c r="D29" s="147">
        <v>469591528.07553935</v>
      </c>
      <c r="E29" s="147">
        <v>471990460.54781342</v>
      </c>
      <c r="F29" s="147">
        <v>526274175.3376472</v>
      </c>
      <c r="G29" s="147">
        <v>569157974.2041254</v>
      </c>
      <c r="H29" s="147">
        <v>646049460.82960403</v>
      </c>
    </row>
    <row r="30" spans="1:8" x14ac:dyDescent="0.25">
      <c r="A30" s="24" t="s">
        <v>73</v>
      </c>
      <c r="B30" s="106" t="s">
        <v>60</v>
      </c>
      <c r="C30" s="147">
        <v>288278971.95880491</v>
      </c>
      <c r="D30" s="147">
        <v>335070275.41881907</v>
      </c>
      <c r="E30" s="147">
        <v>305189965.42881161</v>
      </c>
      <c r="F30" s="147">
        <v>347025293.50519949</v>
      </c>
      <c r="G30" s="147">
        <v>359630087.0481295</v>
      </c>
      <c r="H30" s="147">
        <v>330756425.97687441</v>
      </c>
    </row>
    <row r="31" spans="1:8" x14ac:dyDescent="0.25">
      <c r="A31" s="24" t="s">
        <v>73</v>
      </c>
      <c r="B31" s="106" t="s">
        <v>61</v>
      </c>
      <c r="C31" s="147">
        <v>63185969.899705067</v>
      </c>
      <c r="D31" s="147">
        <v>90203911.659654692</v>
      </c>
      <c r="E31" s="147">
        <v>75129601.539708301</v>
      </c>
      <c r="F31" s="147">
        <v>85715704.917802617</v>
      </c>
      <c r="G31" s="147">
        <v>90825944.25492157</v>
      </c>
      <c r="H31" s="147">
        <v>110114412.83616485</v>
      </c>
    </row>
    <row r="32" spans="1:8" x14ac:dyDescent="0.25">
      <c r="A32" s="24" t="s">
        <v>73</v>
      </c>
      <c r="B32" s="106" t="s">
        <v>62</v>
      </c>
      <c r="C32" s="147">
        <v>37108516.669816405</v>
      </c>
      <c r="D32" s="147">
        <v>38993615.169827878</v>
      </c>
      <c r="E32" s="147">
        <v>36373418.819827877</v>
      </c>
      <c r="F32" s="147">
        <v>39705538.70474156</v>
      </c>
      <c r="G32" s="147">
        <v>40009827.15392001</v>
      </c>
      <c r="H32" s="147">
        <v>45219009.665430553</v>
      </c>
    </row>
    <row r="33" spans="1:8" x14ac:dyDescent="0.25">
      <c r="A33" s="24" t="s">
        <v>73</v>
      </c>
      <c r="B33" s="106" t="s">
        <v>69</v>
      </c>
      <c r="C33" s="147">
        <v>115054.69999939998</v>
      </c>
      <c r="D33" s="147">
        <v>126163.89999944724</v>
      </c>
      <c r="E33" s="147">
        <v>180350.45999890997</v>
      </c>
      <c r="F33" s="147">
        <v>458927.66421666881</v>
      </c>
      <c r="G33" s="147">
        <v>565426.36137659685</v>
      </c>
      <c r="H33" s="147">
        <v>525339.62363474851</v>
      </c>
    </row>
    <row r="34" spans="1:8" x14ac:dyDescent="0.25">
      <c r="A34" s="24" t="s">
        <v>73</v>
      </c>
      <c r="B34" s="106" t="s">
        <v>63</v>
      </c>
      <c r="C34" s="147">
        <v>18792722.619930312</v>
      </c>
      <c r="D34" s="147">
        <v>17409118.679934517</v>
      </c>
      <c r="E34" s="147">
        <v>18202836.579945926</v>
      </c>
      <c r="F34" s="147">
        <v>21220631.803077225</v>
      </c>
      <c r="G34" s="147">
        <v>21920007.663165819</v>
      </c>
      <c r="H34" s="147">
        <v>24388718.225729369</v>
      </c>
    </row>
    <row r="35" spans="1:8" x14ac:dyDescent="0.25">
      <c r="A35" s="24" t="s">
        <v>73</v>
      </c>
      <c r="B35" s="106" t="s">
        <v>70</v>
      </c>
      <c r="C35" s="147">
        <v>1616588.79999359</v>
      </c>
      <c r="D35" s="147">
        <v>1826032.3999928073</v>
      </c>
      <c r="E35" s="147">
        <v>1632079.8799928294</v>
      </c>
      <c r="F35" s="147">
        <v>10301437.899990665</v>
      </c>
      <c r="G35" s="147">
        <v>10728699.774989158</v>
      </c>
      <c r="H35" s="147">
        <v>11107841.384989288</v>
      </c>
    </row>
    <row r="36" spans="1:8" x14ac:dyDescent="0.25">
      <c r="A36" s="24" t="s">
        <v>73</v>
      </c>
      <c r="B36" s="106" t="s">
        <v>64</v>
      </c>
      <c r="C36" s="147">
        <v>32030977.049868681</v>
      </c>
      <c r="D36" s="147">
        <v>36036522.949853092</v>
      </c>
      <c r="E36" s="147">
        <v>38415265.379864343</v>
      </c>
      <c r="F36" s="147">
        <v>46815291.239767827</v>
      </c>
      <c r="G36" s="147">
        <v>50869024.453096911</v>
      </c>
      <c r="H36" s="147">
        <v>50624775.24232313</v>
      </c>
    </row>
    <row r="37" spans="1:8" x14ac:dyDescent="0.25">
      <c r="A37" s="24" t="s">
        <v>73</v>
      </c>
      <c r="B37" s="106" t="s">
        <v>65</v>
      </c>
      <c r="C37" s="147">
        <v>2973561.149977216</v>
      </c>
      <c r="D37" s="147">
        <v>4011642.389988441</v>
      </c>
      <c r="E37" s="147">
        <v>4340411.2399695907</v>
      </c>
      <c r="F37" s="147">
        <v>6549075.2999564223</v>
      </c>
      <c r="G37" s="147">
        <v>5559877.1666493937</v>
      </c>
      <c r="H37" s="147">
        <v>1542068.6174878881</v>
      </c>
    </row>
    <row r="38" spans="1:8" x14ac:dyDescent="0.25">
      <c r="A38" s="24" t="s">
        <v>73</v>
      </c>
      <c r="B38" s="106" t="s">
        <v>66</v>
      </c>
      <c r="C38" s="147">
        <v>24294368.759906966</v>
      </c>
      <c r="D38" s="147">
        <v>29502111.849905055</v>
      </c>
      <c r="E38" s="147">
        <v>27049967.069904905</v>
      </c>
      <c r="F38" s="147">
        <v>31289999.319873687</v>
      </c>
      <c r="G38" s="147">
        <v>34274128.969870403</v>
      </c>
      <c r="H38" s="147">
        <v>35209904.724854998</v>
      </c>
    </row>
    <row r="39" spans="1:8" x14ac:dyDescent="0.25">
      <c r="A39" s="8" t="s">
        <v>74</v>
      </c>
      <c r="B39" s="8"/>
      <c r="C39" s="9">
        <v>135108564.19943047</v>
      </c>
      <c r="D39" s="9">
        <v>158624188.40928543</v>
      </c>
      <c r="E39" s="9">
        <v>150101857.92938438</v>
      </c>
      <c r="F39" s="9">
        <v>175742292.38069141</v>
      </c>
      <c r="G39" s="9">
        <v>185633991.5150986</v>
      </c>
      <c r="H39" s="9">
        <v>193306085.72176775</v>
      </c>
    </row>
    <row r="40" spans="1:8" x14ac:dyDescent="0.25">
      <c r="A40" s="24" t="s">
        <v>74</v>
      </c>
      <c r="B40" s="106" t="s">
        <v>67</v>
      </c>
      <c r="C40" s="147">
        <v>28551853.199873608</v>
      </c>
      <c r="D40" s="147">
        <v>31731778.569844566</v>
      </c>
      <c r="E40" s="147">
        <v>31018584.649854105</v>
      </c>
      <c r="F40" s="147">
        <v>38280979.055517823</v>
      </c>
      <c r="G40" s="147">
        <v>40784176.156432763</v>
      </c>
      <c r="H40" s="147">
        <v>42094163.072817743</v>
      </c>
    </row>
    <row r="41" spans="1:8" x14ac:dyDescent="0.25">
      <c r="A41" s="24" t="s">
        <v>74</v>
      </c>
      <c r="B41" s="106" t="s">
        <v>68</v>
      </c>
      <c r="C41" s="147">
        <v>54315153.689783797</v>
      </c>
      <c r="D41" s="147">
        <v>62746963.719739251</v>
      </c>
      <c r="E41" s="147">
        <v>62738751.769742057</v>
      </c>
      <c r="F41" s="147">
        <v>71746802.468823299</v>
      </c>
      <c r="G41" s="147">
        <v>76521331.493939713</v>
      </c>
      <c r="H41" s="147">
        <v>80719797.466072559</v>
      </c>
    </row>
    <row r="42" spans="1:8" x14ac:dyDescent="0.25">
      <c r="A42" s="24" t="s">
        <v>74</v>
      </c>
      <c r="B42" s="106" t="s">
        <v>60</v>
      </c>
      <c r="C42" s="147">
        <v>29732489.62987937</v>
      </c>
      <c r="D42" s="147">
        <v>34940013.039835319</v>
      </c>
      <c r="E42" s="147">
        <v>30409269.609886967</v>
      </c>
      <c r="F42" s="147">
        <v>34706624.2919496</v>
      </c>
      <c r="G42" s="147">
        <v>37055271.019830674</v>
      </c>
      <c r="H42" s="147">
        <v>38898767.117332608</v>
      </c>
    </row>
    <row r="43" spans="1:8" x14ac:dyDescent="0.25">
      <c r="A43" s="24" t="s">
        <v>74</v>
      </c>
      <c r="B43" s="106" t="s">
        <v>61</v>
      </c>
      <c r="C43" s="147">
        <v>10103614.88994889</v>
      </c>
      <c r="D43" s="147">
        <v>14702003.919927334</v>
      </c>
      <c r="E43" s="147">
        <v>13303434.899949016</v>
      </c>
      <c r="F43" s="147">
        <v>14923632.434738224</v>
      </c>
      <c r="G43" s="147">
        <v>15973126.13377279</v>
      </c>
      <c r="H43" s="147">
        <v>16345143.299031388</v>
      </c>
    </row>
    <row r="44" spans="1:8" x14ac:dyDescent="0.25">
      <c r="A44" s="24" t="s">
        <v>74</v>
      </c>
      <c r="B44" s="106" t="s">
        <v>62</v>
      </c>
      <c r="C44" s="147">
        <v>2917418.149985271</v>
      </c>
      <c r="D44" s="147">
        <v>3729386.0499823247</v>
      </c>
      <c r="E44" s="147">
        <v>2811875.399987963</v>
      </c>
      <c r="F44" s="147">
        <v>2996880.5862405901</v>
      </c>
      <c r="G44" s="147">
        <v>3188397.6595135038</v>
      </c>
      <c r="H44" s="147">
        <v>3430650.3152309624</v>
      </c>
    </row>
    <row r="45" spans="1:8" x14ac:dyDescent="0.25">
      <c r="A45" s="24" t="s">
        <v>74</v>
      </c>
      <c r="B45" s="106" t="s">
        <v>69</v>
      </c>
      <c r="C45" s="147">
        <v>65681.619999680232</v>
      </c>
      <c r="D45" s="147">
        <v>61831.399999718189</v>
      </c>
      <c r="E45" s="147">
        <v>88519.289999550951</v>
      </c>
      <c r="F45" s="147">
        <v>171023.07345410113</v>
      </c>
      <c r="G45" s="147">
        <v>208773.28161891247</v>
      </c>
      <c r="H45" s="147">
        <v>156396.21499944528</v>
      </c>
    </row>
    <row r="46" spans="1:8" x14ac:dyDescent="0.25">
      <c r="A46" s="24" t="s">
        <v>74</v>
      </c>
      <c r="B46" s="106" t="s">
        <v>63</v>
      </c>
      <c r="C46" s="147">
        <v>3317369.7999870665</v>
      </c>
      <c r="D46" s="147">
        <v>3925503.0999841378</v>
      </c>
      <c r="E46" s="147">
        <v>3590676.5799917113</v>
      </c>
      <c r="F46" s="147">
        <v>3259188.0499916696</v>
      </c>
      <c r="G46" s="147">
        <v>2213392.4899951406</v>
      </c>
      <c r="H46" s="147">
        <v>2322249.9762735446</v>
      </c>
    </row>
    <row r="47" spans="1:8" x14ac:dyDescent="0.25">
      <c r="A47" s="24" t="s">
        <v>74</v>
      </c>
      <c r="B47" s="106" t="s">
        <v>70</v>
      </c>
      <c r="C47" s="147">
        <v>665399.69999723416</v>
      </c>
      <c r="D47" s="147">
        <v>636685.71999712451</v>
      </c>
      <c r="E47" s="147">
        <v>583820.99999751791</v>
      </c>
      <c r="F47" s="147">
        <v>3185856.4599968949</v>
      </c>
      <c r="G47" s="147">
        <v>3335536.8199963318</v>
      </c>
      <c r="H47" s="147">
        <v>3312668.4699967871</v>
      </c>
    </row>
    <row r="48" spans="1:8" x14ac:dyDescent="0.25">
      <c r="A48" s="24" t="s">
        <v>74</v>
      </c>
      <c r="B48" s="106" t="s">
        <v>64</v>
      </c>
      <c r="C48" s="147">
        <v>2558088.9399895342</v>
      </c>
      <c r="D48" s="147">
        <v>2492623.659989472</v>
      </c>
      <c r="E48" s="147">
        <v>2620606.9799901098</v>
      </c>
      <c r="F48" s="147">
        <v>3265109.4099826855</v>
      </c>
      <c r="G48" s="147">
        <v>2904825.499988121</v>
      </c>
      <c r="H48" s="147">
        <v>2846275.3249905542</v>
      </c>
    </row>
    <row r="49" spans="1:8" x14ac:dyDescent="0.25">
      <c r="A49" s="24" t="s">
        <v>74</v>
      </c>
      <c r="B49" s="106" t="s">
        <v>65</v>
      </c>
      <c r="C49" s="147">
        <v>314723.45999760437</v>
      </c>
      <c r="D49" s="147">
        <v>362968.25999889529</v>
      </c>
      <c r="E49" s="147">
        <v>329958.24999766349</v>
      </c>
      <c r="F49" s="147">
        <v>347452.81999766169</v>
      </c>
      <c r="G49" s="147">
        <v>252948.65999923419</v>
      </c>
      <c r="H49" s="147">
        <v>54757.899999542809</v>
      </c>
    </row>
    <row r="50" spans="1:8" x14ac:dyDescent="0.25">
      <c r="A50" s="24" t="s">
        <v>74</v>
      </c>
      <c r="B50" s="106" t="s">
        <v>66</v>
      </c>
      <c r="C50" s="147">
        <v>2566771.1199881439</v>
      </c>
      <c r="D50" s="147">
        <v>3294430.9699859763</v>
      </c>
      <c r="E50" s="147">
        <v>2606359.499989002</v>
      </c>
      <c r="F50" s="147">
        <v>2858743.7299866434</v>
      </c>
      <c r="G50" s="147">
        <v>3196212.299986715</v>
      </c>
      <c r="H50" s="147">
        <v>3125216.564989185</v>
      </c>
    </row>
    <row r="51" spans="1:8" x14ac:dyDescent="0.25">
      <c r="A51" s="8" t="s">
        <v>75</v>
      </c>
      <c r="B51" s="8"/>
      <c r="C51" s="9">
        <v>485591234.53295714</v>
      </c>
      <c r="D51" s="9">
        <v>539970293.34763491</v>
      </c>
      <c r="E51" s="9">
        <v>518058444.4679091</v>
      </c>
      <c r="F51" s="9">
        <v>622275892.92651498</v>
      </c>
      <c r="G51" s="9">
        <v>673142960.89834726</v>
      </c>
      <c r="H51" s="9">
        <v>704072840.28009355</v>
      </c>
    </row>
    <row r="52" spans="1:8" x14ac:dyDescent="0.25">
      <c r="A52" s="24" t="s">
        <v>75</v>
      </c>
      <c r="B52" s="106" t="s">
        <v>67</v>
      </c>
      <c r="C52" s="147">
        <v>125484042.8095067</v>
      </c>
      <c r="D52" s="147">
        <v>131378184.12946831</v>
      </c>
      <c r="E52" s="147">
        <v>133313283.94946045</v>
      </c>
      <c r="F52" s="147">
        <v>158551971.88800901</v>
      </c>
      <c r="G52" s="147">
        <v>171402318.47447455</v>
      </c>
      <c r="H52" s="147">
        <v>180104138.66348603</v>
      </c>
    </row>
    <row r="53" spans="1:8" x14ac:dyDescent="0.25">
      <c r="A53" s="24" t="s">
        <v>75</v>
      </c>
      <c r="B53" s="106" t="s">
        <v>68</v>
      </c>
      <c r="C53" s="147">
        <v>196944510.41416076</v>
      </c>
      <c r="D53" s="147">
        <v>226511599.84909725</v>
      </c>
      <c r="E53" s="147">
        <v>226435905.05900705</v>
      </c>
      <c r="F53" s="147">
        <v>274110325.14410782</v>
      </c>
      <c r="G53" s="147">
        <v>299575328.97134942</v>
      </c>
      <c r="H53" s="147">
        <v>316796279.6020782</v>
      </c>
    </row>
    <row r="54" spans="1:8" x14ac:dyDescent="0.25">
      <c r="A54" s="24" t="s">
        <v>75</v>
      </c>
      <c r="B54" s="106" t="s">
        <v>60</v>
      </c>
      <c r="C54" s="147">
        <v>89154844.98965314</v>
      </c>
      <c r="D54" s="147">
        <v>95973177.249586269</v>
      </c>
      <c r="E54" s="147">
        <v>82822537.269657031</v>
      </c>
      <c r="F54" s="147">
        <v>89695430.659485102</v>
      </c>
      <c r="G54" s="147">
        <v>97600845.432757989</v>
      </c>
      <c r="H54" s="147">
        <v>104259079.94291976</v>
      </c>
    </row>
    <row r="55" spans="1:8" x14ac:dyDescent="0.25">
      <c r="A55" s="24" t="s">
        <v>75</v>
      </c>
      <c r="B55" s="106" t="s">
        <v>61</v>
      </c>
      <c r="C55" s="147">
        <v>41148193.479763038</v>
      </c>
      <c r="D55" s="147">
        <v>52087010.329681486</v>
      </c>
      <c r="E55" s="147">
        <v>43954634.679830573</v>
      </c>
      <c r="F55" s="147">
        <v>53759256.785276398</v>
      </c>
      <c r="G55" s="147">
        <v>56859000.795930311</v>
      </c>
      <c r="H55" s="147">
        <v>53956277.697743282</v>
      </c>
    </row>
    <row r="56" spans="1:8" x14ac:dyDescent="0.25">
      <c r="A56" s="24" t="s">
        <v>75</v>
      </c>
      <c r="B56" s="106" t="s">
        <v>62</v>
      </c>
      <c r="C56" s="147">
        <v>8268031.9699548483</v>
      </c>
      <c r="D56" s="147">
        <v>9277550.9299461674</v>
      </c>
      <c r="E56" s="147">
        <v>8547560.3599653859</v>
      </c>
      <c r="F56" s="147">
        <v>8318954.2306219107</v>
      </c>
      <c r="G56" s="147">
        <v>8353536.5519493101</v>
      </c>
      <c r="H56" s="147">
        <v>9367830.4975241311</v>
      </c>
    </row>
    <row r="57" spans="1:8" x14ac:dyDescent="0.25">
      <c r="A57" s="24" t="s">
        <v>75</v>
      </c>
      <c r="B57" s="106" t="s">
        <v>69</v>
      </c>
      <c r="C57" s="147">
        <v>158389.14999921239</v>
      </c>
      <c r="D57" s="147">
        <v>242463.75999899712</v>
      </c>
      <c r="E57" s="147">
        <v>326937.09999839566</v>
      </c>
      <c r="F57" s="147">
        <v>863419.45176447649</v>
      </c>
      <c r="G57" s="147">
        <v>970215.44092602981</v>
      </c>
      <c r="H57" s="147">
        <v>628088.00166438404</v>
      </c>
    </row>
    <row r="58" spans="1:8" x14ac:dyDescent="0.25">
      <c r="A58" s="24" t="s">
        <v>75</v>
      </c>
      <c r="B58" s="106" t="s">
        <v>63</v>
      </c>
      <c r="C58" s="147">
        <v>7146752.8399724783</v>
      </c>
      <c r="D58" s="147">
        <v>6032419.5899761766</v>
      </c>
      <c r="E58" s="147">
        <v>6143319.1199761946</v>
      </c>
      <c r="F58" s="147">
        <v>7784895.7869936284</v>
      </c>
      <c r="G58" s="147">
        <v>8645863.748373244</v>
      </c>
      <c r="H58" s="147">
        <v>10444653.507489374</v>
      </c>
    </row>
    <row r="59" spans="1:8" x14ac:dyDescent="0.25">
      <c r="A59" s="24" t="s">
        <v>75</v>
      </c>
      <c r="B59" s="106" t="s">
        <v>70</v>
      </c>
      <c r="C59" s="147">
        <v>2216075.8899917048</v>
      </c>
      <c r="D59" s="147">
        <v>2167479.4599919245</v>
      </c>
      <c r="E59" s="147">
        <v>1800842.9099920499</v>
      </c>
      <c r="F59" s="147">
        <v>12797835.019991711</v>
      </c>
      <c r="G59" s="147">
        <v>13227509.122846339</v>
      </c>
      <c r="H59" s="147">
        <v>13381384.914990539</v>
      </c>
    </row>
    <row r="60" spans="1:8" x14ac:dyDescent="0.25">
      <c r="A60" s="24" t="s">
        <v>75</v>
      </c>
      <c r="B60" s="106" t="s">
        <v>64</v>
      </c>
      <c r="C60" s="147">
        <v>6435836.4299741285</v>
      </c>
      <c r="D60" s="147">
        <v>6991057.0999712786</v>
      </c>
      <c r="E60" s="147">
        <v>6346454.3999749348</v>
      </c>
      <c r="F60" s="147">
        <v>7106574.5499626445</v>
      </c>
      <c r="G60" s="147">
        <v>7336848.8299686899</v>
      </c>
      <c r="H60" s="147">
        <v>6647674.2549763378</v>
      </c>
    </row>
    <row r="61" spans="1:8" x14ac:dyDescent="0.25">
      <c r="A61" s="24" t="s">
        <v>75</v>
      </c>
      <c r="B61" s="106" t="s">
        <v>65</v>
      </c>
      <c r="C61" s="147">
        <v>679840.7199947905</v>
      </c>
      <c r="D61" s="147">
        <v>746235.00999784516</v>
      </c>
      <c r="E61" s="147">
        <v>732954.53999495856</v>
      </c>
      <c r="F61" s="147">
        <v>824416.40999441117</v>
      </c>
      <c r="G61" s="147">
        <v>883373.90999745601</v>
      </c>
      <c r="H61" s="147">
        <v>201080.70999841872</v>
      </c>
    </row>
    <row r="62" spans="1:8" x14ac:dyDescent="0.25">
      <c r="A62" s="24" t="s">
        <v>75</v>
      </c>
      <c r="B62" s="106" t="s">
        <v>66</v>
      </c>
      <c r="C62" s="147">
        <v>7954715.8399645314</v>
      </c>
      <c r="D62" s="147">
        <v>8563115.9399619065</v>
      </c>
      <c r="E62" s="147">
        <v>7634015.0799691556</v>
      </c>
      <c r="F62" s="147">
        <v>8462812.999955751</v>
      </c>
      <c r="G62" s="147">
        <v>8288119.6199556384</v>
      </c>
      <c r="H62" s="147">
        <v>8286352.4874607325</v>
      </c>
    </row>
    <row r="63" spans="1:8" x14ac:dyDescent="0.25">
      <c r="A63" s="8" t="s">
        <v>76</v>
      </c>
      <c r="B63" s="8"/>
      <c r="C63" s="9">
        <v>735514104.59722018</v>
      </c>
      <c r="D63" s="9">
        <v>795114599.58686483</v>
      </c>
      <c r="E63" s="9">
        <v>755575115.16713107</v>
      </c>
      <c r="F63" s="9">
        <v>866250461.70403194</v>
      </c>
      <c r="G63" s="9">
        <v>910325077.49552</v>
      </c>
      <c r="H63" s="9">
        <v>927075252.23164034</v>
      </c>
    </row>
    <row r="64" spans="1:8" x14ac:dyDescent="0.25">
      <c r="A64" s="24" t="s">
        <v>76</v>
      </c>
      <c r="B64" s="106" t="s">
        <v>67</v>
      </c>
      <c r="C64" s="147">
        <v>137460147.35943127</v>
      </c>
      <c r="D64" s="147">
        <v>141220840.6194126</v>
      </c>
      <c r="E64" s="147">
        <v>139605471.82941878</v>
      </c>
      <c r="F64" s="147">
        <v>162248114.45830637</v>
      </c>
      <c r="G64" s="147">
        <v>169216754.04685721</v>
      </c>
      <c r="H64" s="147">
        <v>177331166.80459338</v>
      </c>
    </row>
    <row r="65" spans="1:8" x14ac:dyDescent="0.25">
      <c r="A65" s="24" t="s">
        <v>76</v>
      </c>
      <c r="B65" s="106" t="s">
        <v>68</v>
      </c>
      <c r="C65" s="147">
        <v>351615156.02881688</v>
      </c>
      <c r="D65" s="147">
        <v>376791812.01868677</v>
      </c>
      <c r="E65" s="147">
        <v>370802559.99865592</v>
      </c>
      <c r="F65" s="147">
        <v>424709495.82087827</v>
      </c>
      <c r="G65" s="147">
        <v>446109933.49363035</v>
      </c>
      <c r="H65" s="147">
        <v>457762127.42359239</v>
      </c>
    </row>
    <row r="66" spans="1:8" x14ac:dyDescent="0.25">
      <c r="A66" s="24" t="s">
        <v>76</v>
      </c>
      <c r="B66" s="106" t="s">
        <v>60</v>
      </c>
      <c r="C66" s="147">
        <v>131710506.66962278</v>
      </c>
      <c r="D66" s="147">
        <v>143286357.86939487</v>
      </c>
      <c r="E66" s="147">
        <v>125120994.49953461</v>
      </c>
      <c r="F66" s="147">
        <v>135231860.89033949</v>
      </c>
      <c r="G66" s="147">
        <v>148089956.55991948</v>
      </c>
      <c r="H66" s="147">
        <v>146744424.08540723</v>
      </c>
    </row>
    <row r="67" spans="1:8" x14ac:dyDescent="0.25">
      <c r="A67" s="24" t="s">
        <v>76</v>
      </c>
      <c r="B67" s="106" t="s">
        <v>61</v>
      </c>
      <c r="C67" s="147">
        <v>54506815.519685373</v>
      </c>
      <c r="D67" s="147">
        <v>69392086.459722921</v>
      </c>
      <c r="E67" s="147">
        <v>58035273.869778715</v>
      </c>
      <c r="F67" s="147">
        <v>68078606.043014348</v>
      </c>
      <c r="G67" s="147">
        <v>69887786.636872351</v>
      </c>
      <c r="H67" s="147">
        <v>68543878.426446781</v>
      </c>
    </row>
    <row r="68" spans="1:8" x14ac:dyDescent="0.25">
      <c r="A68" s="24" t="s">
        <v>76</v>
      </c>
      <c r="B68" s="106" t="s">
        <v>62</v>
      </c>
      <c r="C68" s="147">
        <v>13913566.919927903</v>
      </c>
      <c r="D68" s="147">
        <v>15211623.599930463</v>
      </c>
      <c r="E68" s="147">
        <v>15411145.119937489</v>
      </c>
      <c r="F68" s="147">
        <v>13287032.274208324</v>
      </c>
      <c r="G68" s="147">
        <v>13281478.513517853</v>
      </c>
      <c r="H68" s="147">
        <v>13916075.491991429</v>
      </c>
    </row>
    <row r="69" spans="1:8" x14ac:dyDescent="0.25">
      <c r="A69" s="24" t="s">
        <v>76</v>
      </c>
      <c r="B69" s="106" t="s">
        <v>69</v>
      </c>
      <c r="C69" s="147">
        <v>138386.29999928773</v>
      </c>
      <c r="D69" s="147">
        <v>206201.05999901777</v>
      </c>
      <c r="E69" s="147">
        <v>303824.42999836808</v>
      </c>
      <c r="F69" s="147">
        <v>913332.890961895</v>
      </c>
      <c r="G69" s="147">
        <v>930059.43334026483</v>
      </c>
      <c r="H69" s="147">
        <v>556064.07977082336</v>
      </c>
    </row>
    <row r="70" spans="1:8" x14ac:dyDescent="0.25">
      <c r="A70" s="24" t="s">
        <v>76</v>
      </c>
      <c r="B70" s="106" t="s">
        <v>63</v>
      </c>
      <c r="C70" s="147">
        <v>20727898.729922689</v>
      </c>
      <c r="D70" s="147">
        <v>20276573.799922328</v>
      </c>
      <c r="E70" s="147">
        <v>19794224.049929619</v>
      </c>
      <c r="F70" s="147">
        <v>22134856.996683598</v>
      </c>
      <c r="G70" s="147">
        <v>22480723.200281724</v>
      </c>
      <c r="H70" s="147">
        <v>23721607.042598687</v>
      </c>
    </row>
    <row r="71" spans="1:8" x14ac:dyDescent="0.25">
      <c r="A71" s="24" t="s">
        <v>76</v>
      </c>
      <c r="B71" s="106" t="s">
        <v>70</v>
      </c>
      <c r="C71" s="147">
        <v>2560295.0199903678</v>
      </c>
      <c r="D71" s="147">
        <v>2438105.6899907705</v>
      </c>
      <c r="E71" s="147">
        <v>2292288.5099905734</v>
      </c>
      <c r="F71" s="147">
        <v>13659412.809989963</v>
      </c>
      <c r="G71" s="147">
        <v>14300299.899987888</v>
      </c>
      <c r="H71" s="147">
        <v>14675837.062488711</v>
      </c>
    </row>
    <row r="72" spans="1:8" x14ac:dyDescent="0.25">
      <c r="A72" s="24" t="s">
        <v>76</v>
      </c>
      <c r="B72" s="106" t="s">
        <v>64</v>
      </c>
      <c r="C72" s="147">
        <v>10388403.759959435</v>
      </c>
      <c r="D72" s="147">
        <v>11502207.14995268</v>
      </c>
      <c r="E72" s="147">
        <v>10170766.739963138</v>
      </c>
      <c r="F72" s="147">
        <v>11871207.719942102</v>
      </c>
      <c r="G72" s="147">
        <v>11918177.965664649</v>
      </c>
      <c r="H72" s="147">
        <v>11241456.684961826</v>
      </c>
    </row>
    <row r="73" spans="1:8" x14ac:dyDescent="0.25">
      <c r="A73" s="24" t="s">
        <v>76</v>
      </c>
      <c r="B73" s="106" t="s">
        <v>65</v>
      </c>
      <c r="C73" s="147">
        <v>1042247.9999919205</v>
      </c>
      <c r="D73" s="147">
        <v>1455691.1599959473</v>
      </c>
      <c r="E73" s="147">
        <v>1314169.789990786</v>
      </c>
      <c r="F73" s="147">
        <v>1529934.4799896912</v>
      </c>
      <c r="G73" s="147">
        <v>1444760.6442813671</v>
      </c>
      <c r="H73" s="147">
        <v>353642.65999729058</v>
      </c>
    </row>
    <row r="74" spans="1:8" x14ac:dyDescent="0.25">
      <c r="A74" s="24" t="s">
        <v>76</v>
      </c>
      <c r="B74" s="106" t="s">
        <v>66</v>
      </c>
      <c r="C74" s="147">
        <v>11450680.289961202</v>
      </c>
      <c r="D74" s="147">
        <v>13333100.159933751</v>
      </c>
      <c r="E74" s="147">
        <v>12724396.329959204</v>
      </c>
      <c r="F74" s="147">
        <v>12586607.319941428</v>
      </c>
      <c r="G74" s="147">
        <v>12665147.09992758</v>
      </c>
      <c r="H74" s="147">
        <v>12228972.469933748</v>
      </c>
    </row>
    <row r="75" spans="1:8" x14ac:dyDescent="0.25">
      <c r="A75" s="8" t="s">
        <v>77</v>
      </c>
      <c r="B75" s="8"/>
      <c r="C75" s="9">
        <v>345916410.12351161</v>
      </c>
      <c r="D75" s="9">
        <v>387359200.13832593</v>
      </c>
      <c r="E75" s="9">
        <v>369763589.22842336</v>
      </c>
      <c r="F75" s="9">
        <v>430541734.15288746</v>
      </c>
      <c r="G75" s="9">
        <v>457612416.81327581</v>
      </c>
      <c r="H75" s="9">
        <v>477391810.81768352</v>
      </c>
    </row>
    <row r="76" spans="1:8" x14ac:dyDescent="0.25">
      <c r="A76" s="24" t="s">
        <v>77</v>
      </c>
      <c r="B76" s="106" t="s">
        <v>67</v>
      </c>
      <c r="C76" s="147">
        <v>66741424.269707538</v>
      </c>
      <c r="D76" s="147">
        <v>70563862.829681233</v>
      </c>
      <c r="E76" s="147">
        <v>67773633.659667358</v>
      </c>
      <c r="F76" s="147">
        <v>80528503.456894442</v>
      </c>
      <c r="G76" s="147">
        <v>84315256.708357632</v>
      </c>
      <c r="H76" s="147">
        <v>89695407.870488942</v>
      </c>
    </row>
    <row r="77" spans="1:8" x14ac:dyDescent="0.25">
      <c r="A77" s="24" t="s">
        <v>77</v>
      </c>
      <c r="B77" s="106" t="s">
        <v>68</v>
      </c>
      <c r="C77" s="147">
        <v>145505734.99438319</v>
      </c>
      <c r="D77" s="147">
        <v>163228437.46934372</v>
      </c>
      <c r="E77" s="147">
        <v>163846781.6392751</v>
      </c>
      <c r="F77" s="147">
        <v>186340581.83169127</v>
      </c>
      <c r="G77" s="147">
        <v>202384963.26801488</v>
      </c>
      <c r="H77" s="147">
        <v>210096620.24236777</v>
      </c>
    </row>
    <row r="78" spans="1:8" x14ac:dyDescent="0.25">
      <c r="A78" s="24" t="s">
        <v>77</v>
      </c>
      <c r="B78" s="106" t="s">
        <v>60</v>
      </c>
      <c r="C78" s="147">
        <v>74225097.999719098</v>
      </c>
      <c r="D78" s="147">
        <v>81486109.909636974</v>
      </c>
      <c r="E78" s="147">
        <v>74716163.369696677</v>
      </c>
      <c r="F78" s="147">
        <v>84828901.417937741</v>
      </c>
      <c r="G78" s="147">
        <v>87317495.208850726</v>
      </c>
      <c r="H78" s="147">
        <v>90374474.964566693</v>
      </c>
    </row>
    <row r="79" spans="1:8" x14ac:dyDescent="0.25">
      <c r="A79" s="24" t="s">
        <v>77</v>
      </c>
      <c r="B79" s="106" t="s">
        <v>61</v>
      </c>
      <c r="C79" s="147">
        <v>25500764.619845919</v>
      </c>
      <c r="D79" s="147">
        <v>35636171.699785009</v>
      </c>
      <c r="E79" s="147">
        <v>29595598.339881644</v>
      </c>
      <c r="F79" s="147">
        <v>34209879.525403447</v>
      </c>
      <c r="G79" s="147">
        <v>35247975.856954195</v>
      </c>
      <c r="H79" s="147">
        <v>35726509.396670841</v>
      </c>
    </row>
    <row r="80" spans="1:8" x14ac:dyDescent="0.25">
      <c r="A80" s="24" t="s">
        <v>77</v>
      </c>
      <c r="B80" s="106" t="s">
        <v>62</v>
      </c>
      <c r="C80" s="147">
        <v>9053639.6499512326</v>
      </c>
      <c r="D80" s="147">
        <v>10097105.289943011</v>
      </c>
      <c r="E80" s="147">
        <v>8784648.6599615235</v>
      </c>
      <c r="F80" s="147">
        <v>8895396.3499960005</v>
      </c>
      <c r="G80" s="147">
        <v>9067933.8522397019</v>
      </c>
      <c r="H80" s="147">
        <v>9147284.0040725246</v>
      </c>
    </row>
    <row r="81" spans="1:8" x14ac:dyDescent="0.25">
      <c r="A81" s="24" t="s">
        <v>77</v>
      </c>
      <c r="B81" s="106" t="s">
        <v>69</v>
      </c>
      <c r="C81" s="147">
        <v>136769.87999926551</v>
      </c>
      <c r="D81" s="147">
        <v>117504.3199995272</v>
      </c>
      <c r="E81" s="147">
        <v>208245.15999891388</v>
      </c>
      <c r="F81" s="147">
        <v>460511.93214702513</v>
      </c>
      <c r="G81" s="147">
        <v>572592.05575675052</v>
      </c>
      <c r="H81" s="147">
        <v>351206.75333207671</v>
      </c>
    </row>
    <row r="82" spans="1:8" x14ac:dyDescent="0.25">
      <c r="A82" s="24" t="s">
        <v>77</v>
      </c>
      <c r="B82" s="106" t="s">
        <v>63</v>
      </c>
      <c r="C82" s="147">
        <v>7948418.679967978</v>
      </c>
      <c r="D82" s="147">
        <v>6681891.4299745392</v>
      </c>
      <c r="E82" s="147">
        <v>6046637.859978321</v>
      </c>
      <c r="F82" s="147">
        <v>7072194.5388900749</v>
      </c>
      <c r="G82" s="147">
        <v>10154399.433088571</v>
      </c>
      <c r="H82" s="147">
        <v>14299210.75375184</v>
      </c>
    </row>
    <row r="83" spans="1:8" x14ac:dyDescent="0.25">
      <c r="A83" s="24" t="s">
        <v>77</v>
      </c>
      <c r="B83" s="106" t="s">
        <v>70</v>
      </c>
      <c r="C83" s="147">
        <v>1569369.2999937991</v>
      </c>
      <c r="D83" s="147">
        <v>1546308.979993785</v>
      </c>
      <c r="E83" s="147">
        <v>1442813.2799936859</v>
      </c>
      <c r="F83" s="147">
        <v>8070564.5899924384</v>
      </c>
      <c r="G83" s="147">
        <v>8652938.7799908984</v>
      </c>
      <c r="H83" s="147">
        <v>8748087.4299921393</v>
      </c>
    </row>
    <row r="84" spans="1:8" x14ac:dyDescent="0.25">
      <c r="A84" s="24" t="s">
        <v>77</v>
      </c>
      <c r="B84" s="106" t="s">
        <v>64</v>
      </c>
      <c r="C84" s="147">
        <v>7285093.2499700515</v>
      </c>
      <c r="D84" s="147">
        <v>8188114.3699660636</v>
      </c>
      <c r="E84" s="147">
        <v>8826662.4799638297</v>
      </c>
      <c r="F84" s="147">
        <v>9859953.2599509824</v>
      </c>
      <c r="G84" s="147">
        <v>9943857.6499565784</v>
      </c>
      <c r="H84" s="147">
        <v>9678029.249966355</v>
      </c>
    </row>
    <row r="85" spans="1:8" x14ac:dyDescent="0.25">
      <c r="A85" s="24" t="s">
        <v>77</v>
      </c>
      <c r="B85" s="106" t="s">
        <v>65</v>
      </c>
      <c r="C85" s="147">
        <v>905205.49999344943</v>
      </c>
      <c r="D85" s="147">
        <v>1131899.5999967197</v>
      </c>
      <c r="E85" s="147">
        <v>1009565.2299929888</v>
      </c>
      <c r="F85" s="147">
        <v>1410491.1999904627</v>
      </c>
      <c r="G85" s="147">
        <v>1103025.4899965478</v>
      </c>
      <c r="H85" s="147">
        <v>271414.13999782357</v>
      </c>
    </row>
    <row r="86" spans="1:8" x14ac:dyDescent="0.25">
      <c r="A86" s="24" t="s">
        <v>77</v>
      </c>
      <c r="B86" s="106" t="s">
        <v>66</v>
      </c>
      <c r="C86" s="147">
        <v>7044891.9799704561</v>
      </c>
      <c r="D86" s="147">
        <v>8681794.2399602793</v>
      </c>
      <c r="E86" s="147">
        <v>7512839.5499685276</v>
      </c>
      <c r="F86" s="147">
        <v>8864756.0499598607</v>
      </c>
      <c r="G86" s="147">
        <v>8851978.5099618044</v>
      </c>
      <c r="H86" s="147">
        <v>9003566.0124571398</v>
      </c>
    </row>
    <row r="87" spans="1:8" x14ac:dyDescent="0.25">
      <c r="A87" s="8" t="s">
        <v>78</v>
      </c>
      <c r="B87" s="8"/>
      <c r="C87" s="9">
        <v>512096593.1478703</v>
      </c>
      <c r="D87" s="9">
        <v>533270153.43784207</v>
      </c>
      <c r="E87" s="9">
        <v>526247942.29770064</v>
      </c>
      <c r="F87" s="9">
        <v>611274145.19953215</v>
      </c>
      <c r="G87" s="9">
        <v>642940752.96625841</v>
      </c>
      <c r="H87" s="9">
        <v>663166750.08518612</v>
      </c>
    </row>
    <row r="88" spans="1:8" x14ac:dyDescent="0.25">
      <c r="A88" s="24" t="s">
        <v>78</v>
      </c>
      <c r="B88" s="106" t="s">
        <v>67</v>
      </c>
      <c r="C88" s="147">
        <v>81809599.209646821</v>
      </c>
      <c r="D88" s="147">
        <v>83898998.85964331</v>
      </c>
      <c r="E88" s="147">
        <v>82475690.069617286</v>
      </c>
      <c r="F88" s="147">
        <v>100851904.22740662</v>
      </c>
      <c r="G88" s="147">
        <v>108458989.10753848</v>
      </c>
      <c r="H88" s="147">
        <v>115508690.32334304</v>
      </c>
    </row>
    <row r="89" spans="1:8" x14ac:dyDescent="0.25">
      <c r="A89" s="24" t="s">
        <v>78</v>
      </c>
      <c r="B89" s="106" t="s">
        <v>68</v>
      </c>
      <c r="C89" s="147">
        <v>253892516.15399703</v>
      </c>
      <c r="D89" s="147">
        <v>261971788.69897243</v>
      </c>
      <c r="E89" s="147">
        <v>262235433.76883888</v>
      </c>
      <c r="F89" s="147">
        <v>302357328.91271722</v>
      </c>
      <c r="G89" s="147">
        <v>315085861.08880758</v>
      </c>
      <c r="H89" s="147">
        <v>324855076.10190809</v>
      </c>
    </row>
    <row r="90" spans="1:8" x14ac:dyDescent="0.25">
      <c r="A90" s="24" t="s">
        <v>78</v>
      </c>
      <c r="B90" s="106" t="s">
        <v>60</v>
      </c>
      <c r="C90" s="147">
        <v>89923115.629590809</v>
      </c>
      <c r="D90" s="147">
        <v>96449659.889579982</v>
      </c>
      <c r="E90" s="147">
        <v>92004347.929615363</v>
      </c>
      <c r="F90" s="147">
        <v>100055053.2467903</v>
      </c>
      <c r="G90" s="147">
        <v>105957128.81699982</v>
      </c>
      <c r="H90" s="147">
        <v>108812790.94551468</v>
      </c>
    </row>
    <row r="91" spans="1:8" x14ac:dyDescent="0.25">
      <c r="A91" s="24" t="s">
        <v>78</v>
      </c>
      <c r="B91" s="106" t="s">
        <v>61</v>
      </c>
      <c r="C91" s="147">
        <v>38746980.399808638</v>
      </c>
      <c r="D91" s="147">
        <v>41554913.339797743</v>
      </c>
      <c r="E91" s="147">
        <v>40795490.17980542</v>
      </c>
      <c r="F91" s="147">
        <v>48975916.867720038</v>
      </c>
      <c r="G91" s="147">
        <v>53355035.490222044</v>
      </c>
      <c r="H91" s="147">
        <v>54961801.710469484</v>
      </c>
    </row>
    <row r="92" spans="1:8" x14ac:dyDescent="0.25">
      <c r="A92" s="24" t="s">
        <v>78</v>
      </c>
      <c r="B92" s="106" t="s">
        <v>62</v>
      </c>
      <c r="C92" s="147">
        <v>14528518.32993575</v>
      </c>
      <c r="D92" s="147">
        <v>14163937.009932777</v>
      </c>
      <c r="E92" s="147">
        <v>14223830.869936757</v>
      </c>
      <c r="F92" s="147">
        <v>9598597.9266038183</v>
      </c>
      <c r="G92" s="147">
        <v>8772354.3321804516</v>
      </c>
      <c r="H92" s="147">
        <v>9121380.4315290712</v>
      </c>
    </row>
    <row r="93" spans="1:8" x14ac:dyDescent="0.25">
      <c r="A93" s="24" t="s">
        <v>78</v>
      </c>
      <c r="B93" s="106" t="s">
        <v>69</v>
      </c>
      <c r="C93" s="147">
        <v>115235.3199993232</v>
      </c>
      <c r="D93" s="147">
        <v>109318.1799994318</v>
      </c>
      <c r="E93" s="147">
        <v>224701.19999868903</v>
      </c>
      <c r="F93" s="147">
        <v>645826.69062940869</v>
      </c>
      <c r="G93" s="147">
        <v>635401.20671749348</v>
      </c>
      <c r="H93" s="147">
        <v>327437.96016553399</v>
      </c>
    </row>
    <row r="94" spans="1:8" x14ac:dyDescent="0.25">
      <c r="A94" s="24" t="s">
        <v>78</v>
      </c>
      <c r="B94" s="106" t="s">
        <v>63</v>
      </c>
      <c r="C94" s="147">
        <v>10227785.744959652</v>
      </c>
      <c r="D94" s="147">
        <v>11809679.689953843</v>
      </c>
      <c r="E94" s="147">
        <v>12230760.609954121</v>
      </c>
      <c r="F94" s="147">
        <v>13330367.788185079</v>
      </c>
      <c r="G94" s="147">
        <v>14706700.45415391</v>
      </c>
      <c r="H94" s="147">
        <v>15540217.692955721</v>
      </c>
    </row>
    <row r="95" spans="1:8" x14ac:dyDescent="0.25">
      <c r="A95" s="24" t="s">
        <v>78</v>
      </c>
      <c r="B95" s="106" t="s">
        <v>70</v>
      </c>
      <c r="C95" s="147">
        <v>2611605.9699902344</v>
      </c>
      <c r="D95" s="147">
        <v>2524778.7499903673</v>
      </c>
      <c r="E95" s="147">
        <v>2178115.2999910237</v>
      </c>
      <c r="F95" s="147">
        <v>14810134.779990464</v>
      </c>
      <c r="G95" s="147">
        <v>15308199.32998926</v>
      </c>
      <c r="H95" s="147">
        <v>15591789.694989951</v>
      </c>
    </row>
    <row r="96" spans="1:8" x14ac:dyDescent="0.25">
      <c r="A96" s="24" t="s">
        <v>78</v>
      </c>
      <c r="B96" s="106" t="s">
        <v>64</v>
      </c>
      <c r="C96" s="147">
        <v>10517724.029952431</v>
      </c>
      <c r="D96" s="147">
        <v>10527367.409950795</v>
      </c>
      <c r="E96" s="147">
        <v>10098961.719955003</v>
      </c>
      <c r="F96" s="147">
        <v>9943264.4999509901</v>
      </c>
      <c r="G96" s="147">
        <v>9494832.2699614428</v>
      </c>
      <c r="H96" s="147">
        <v>9052024.3674701601</v>
      </c>
    </row>
    <row r="97" spans="1:8" x14ac:dyDescent="0.25">
      <c r="A97" s="24" t="s">
        <v>78</v>
      </c>
      <c r="B97" s="106" t="s">
        <v>65</v>
      </c>
      <c r="C97" s="147">
        <v>838556.97999604768</v>
      </c>
      <c r="D97" s="147">
        <v>929356.30999578815</v>
      </c>
      <c r="E97" s="147">
        <v>819869.0499960361</v>
      </c>
      <c r="F97" s="147">
        <v>1177157.9099922599</v>
      </c>
      <c r="G97" s="147">
        <v>827733.44999749504</v>
      </c>
      <c r="H97" s="147">
        <v>248023.67249809351</v>
      </c>
    </row>
    <row r="98" spans="1:8" x14ac:dyDescent="0.25">
      <c r="A98" s="24" t="s">
        <v>78</v>
      </c>
      <c r="B98" s="106" t="s">
        <v>66</v>
      </c>
      <c r="C98" s="147">
        <v>8884955.3799600899</v>
      </c>
      <c r="D98" s="147">
        <v>9330355.2999585755</v>
      </c>
      <c r="E98" s="147">
        <v>8960741.5999618433</v>
      </c>
      <c r="F98" s="147">
        <v>9528592.3499541767</v>
      </c>
      <c r="G98" s="147">
        <v>10338517.419948518</v>
      </c>
      <c r="H98" s="147">
        <v>9147517.1849563438</v>
      </c>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2015 DMAS Data Book &amp;A&amp;R&amp;9Page &amp;P</oddFooter>
  </headerFooter>
  <rowBreaks count="1" manualBreakCount="1">
    <brk id="6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H66"/>
  <sheetViews>
    <sheetView topLeftCell="A37" zoomScaleNormal="100" workbookViewId="0">
      <selection activeCell="B59" sqref="B59"/>
    </sheetView>
  </sheetViews>
  <sheetFormatPr defaultRowHeight="15" x14ac:dyDescent="0.25"/>
  <cols>
    <col min="1" max="1" width="11.7109375" customWidth="1"/>
    <col min="2" max="2" width="38.7109375" customWidth="1"/>
    <col min="3" max="3" width="18.7109375" hidden="1" customWidth="1"/>
    <col min="4" max="7" width="18.7109375" customWidth="1"/>
    <col min="8" max="8" width="18.7109375" style="56" customWidth="1"/>
  </cols>
  <sheetData>
    <row r="1" spans="1:8" ht="33" customHeight="1" x14ac:dyDescent="0.25">
      <c r="A1" s="189" t="s">
        <v>124</v>
      </c>
      <c r="B1" s="190"/>
      <c r="C1" s="105" t="s">
        <v>87</v>
      </c>
      <c r="D1" s="105" t="s">
        <v>88</v>
      </c>
      <c r="E1" s="105" t="s">
        <v>89</v>
      </c>
      <c r="F1" s="105" t="s">
        <v>90</v>
      </c>
      <c r="G1" s="105" t="s">
        <v>91</v>
      </c>
      <c r="H1" s="105" t="s">
        <v>621</v>
      </c>
    </row>
    <row r="2" spans="1:8" x14ac:dyDescent="0.25">
      <c r="A2" s="2" t="s">
        <v>86</v>
      </c>
      <c r="B2" s="2"/>
      <c r="C2" s="3">
        <v>5990790670.081769</v>
      </c>
      <c r="D2" s="3">
        <v>6615527185.3218651</v>
      </c>
      <c r="E2" s="3">
        <v>6362712708.2785177</v>
      </c>
      <c r="F2" s="3">
        <v>7415571407.8555861</v>
      </c>
      <c r="G2" s="3">
        <v>7861558035.7228899</v>
      </c>
      <c r="H2" s="3">
        <v>8201128428.7699699</v>
      </c>
    </row>
    <row r="3" spans="1:8" x14ac:dyDescent="0.25">
      <c r="A3" s="8" t="s">
        <v>71</v>
      </c>
      <c r="B3" s="8"/>
      <c r="C3" s="9">
        <v>1385784952.0641084</v>
      </c>
      <c r="D3" s="9">
        <v>1523410408.2178619</v>
      </c>
      <c r="E3" s="9">
        <v>1451470797.39396</v>
      </c>
      <c r="F3" s="9">
        <v>1682928914.6122212</v>
      </c>
      <c r="G3" s="9">
        <v>1760965189.7719545</v>
      </c>
      <c r="H3" s="9">
        <v>1835011019.5955076</v>
      </c>
    </row>
    <row r="4" spans="1:8" x14ac:dyDescent="0.25">
      <c r="A4" s="24" t="s">
        <v>71</v>
      </c>
      <c r="B4" s="106" t="s">
        <v>79</v>
      </c>
      <c r="C4" s="147">
        <v>70832510.979607597</v>
      </c>
      <c r="D4" s="147">
        <v>71831765.679700151</v>
      </c>
      <c r="E4" s="147">
        <v>57381086.929796115</v>
      </c>
      <c r="F4" s="147">
        <v>64946475.66017624</v>
      </c>
      <c r="G4" s="147">
        <v>73027643.939525738</v>
      </c>
      <c r="H4" s="147">
        <v>75430477.614567518</v>
      </c>
    </row>
    <row r="5" spans="1:8" x14ac:dyDescent="0.25">
      <c r="A5" s="24" t="s">
        <v>71</v>
      </c>
      <c r="B5" s="106" t="s">
        <v>80</v>
      </c>
      <c r="C5" s="147">
        <v>94373912.689534694</v>
      </c>
      <c r="D5" s="147">
        <v>106666350.40958802</v>
      </c>
      <c r="E5" s="147">
        <v>94536745.729477182</v>
      </c>
      <c r="F5" s="147">
        <v>104006195.88583592</v>
      </c>
      <c r="G5" s="147">
        <v>106745154.07541537</v>
      </c>
      <c r="H5" s="147">
        <v>111125597.6941593</v>
      </c>
    </row>
    <row r="6" spans="1:8" x14ac:dyDescent="0.25">
      <c r="A6" s="24" t="s">
        <v>71</v>
      </c>
      <c r="B6" s="106" t="s">
        <v>81</v>
      </c>
      <c r="C6" s="147">
        <v>339215120.33887118</v>
      </c>
      <c r="D6" s="147">
        <v>340815614.58879811</v>
      </c>
      <c r="E6" s="147">
        <v>305153930.99889863</v>
      </c>
      <c r="F6" s="147">
        <v>327769093.12742376</v>
      </c>
      <c r="G6" s="147">
        <v>354582497.02169943</v>
      </c>
      <c r="H6" s="147">
        <v>384106485.27588862</v>
      </c>
    </row>
    <row r="7" spans="1:8" x14ac:dyDescent="0.25">
      <c r="A7" s="24" t="s">
        <v>71</v>
      </c>
      <c r="B7" s="106" t="s">
        <v>82</v>
      </c>
      <c r="C7" s="147">
        <v>25082625.18490601</v>
      </c>
      <c r="D7" s="147">
        <v>27272640.739893246</v>
      </c>
      <c r="E7" s="147">
        <v>24960526.809915099</v>
      </c>
      <c r="F7" s="147">
        <v>25350197.29728213</v>
      </c>
      <c r="G7" s="147">
        <v>25344886.276622243</v>
      </c>
      <c r="H7" s="147">
        <v>23877256.795725543</v>
      </c>
    </row>
    <row r="8" spans="1:8" x14ac:dyDescent="0.25">
      <c r="A8" s="24" t="s">
        <v>71</v>
      </c>
      <c r="B8" s="106" t="s">
        <v>83</v>
      </c>
      <c r="C8" s="147">
        <v>309099363.77885461</v>
      </c>
      <c r="D8" s="147">
        <v>364232078.00814176</v>
      </c>
      <c r="E8" s="147">
        <v>349814627.98852831</v>
      </c>
      <c r="F8" s="147">
        <v>412137354.78916335</v>
      </c>
      <c r="G8" s="147">
        <v>429874436.21548098</v>
      </c>
      <c r="H8" s="147">
        <v>440917211.01398873</v>
      </c>
    </row>
    <row r="9" spans="1:8" x14ac:dyDescent="0.25">
      <c r="A9" s="24" t="s">
        <v>71</v>
      </c>
      <c r="B9" s="106" t="s">
        <v>84</v>
      </c>
      <c r="C9" s="147">
        <v>317986009.50873399</v>
      </c>
      <c r="D9" s="147">
        <v>366008893.88333392</v>
      </c>
      <c r="E9" s="147">
        <v>371639540.2784189</v>
      </c>
      <c r="F9" s="147">
        <v>440371296.84900302</v>
      </c>
      <c r="G9" s="147">
        <v>449105780.21465999</v>
      </c>
      <c r="H9" s="147">
        <v>462247615.62733746</v>
      </c>
    </row>
    <row r="10" spans="1:8" x14ac:dyDescent="0.25">
      <c r="A10" s="24" t="s">
        <v>71</v>
      </c>
      <c r="B10" s="106" t="s">
        <v>85</v>
      </c>
      <c r="C10" s="147">
        <v>229195409.58398005</v>
      </c>
      <c r="D10" s="147">
        <v>246583064.90887129</v>
      </c>
      <c r="E10" s="147">
        <v>247984338.65886444</v>
      </c>
      <c r="F10" s="147">
        <v>308348301.00512052</v>
      </c>
      <c r="G10" s="147">
        <v>322284792.02653927</v>
      </c>
      <c r="H10" s="147">
        <v>337306375.57309723</v>
      </c>
    </row>
    <row r="11" spans="1:8" x14ac:dyDescent="0.25">
      <c r="A11" s="8" t="s">
        <v>72</v>
      </c>
      <c r="B11" s="8"/>
      <c r="C11" s="9">
        <v>1300961168.9944513</v>
      </c>
      <c r="D11" s="9">
        <v>1447899674.1436763</v>
      </c>
      <c r="E11" s="9">
        <v>1395811978.8945811</v>
      </c>
      <c r="F11" s="9">
        <v>1610329746.0977795</v>
      </c>
      <c r="G11" s="9">
        <v>1724157355.2473023</v>
      </c>
      <c r="H11" s="9">
        <v>1788495150.0000858</v>
      </c>
    </row>
    <row r="12" spans="1:8" x14ac:dyDescent="0.25">
      <c r="A12" s="24" t="s">
        <v>72</v>
      </c>
      <c r="B12" s="106" t="s">
        <v>79</v>
      </c>
      <c r="C12" s="147">
        <v>73902253.819650277</v>
      </c>
      <c r="D12" s="147">
        <v>75543270.239516854</v>
      </c>
      <c r="E12" s="147">
        <v>67939808.979590476</v>
      </c>
      <c r="F12" s="147">
        <v>72936423.819651425</v>
      </c>
      <c r="G12" s="147">
        <v>79647101.394357905</v>
      </c>
      <c r="H12" s="147">
        <v>77156499.538132727</v>
      </c>
    </row>
    <row r="13" spans="1:8" x14ac:dyDescent="0.25">
      <c r="A13" s="24" t="s">
        <v>72</v>
      </c>
      <c r="B13" s="106" t="s">
        <v>80</v>
      </c>
      <c r="C13" s="147">
        <v>86647942.189675435</v>
      </c>
      <c r="D13" s="147">
        <v>100136738.35457888</v>
      </c>
      <c r="E13" s="147">
        <v>91304553.189657047</v>
      </c>
      <c r="F13" s="147">
        <v>97829771.593812555</v>
      </c>
      <c r="G13" s="147">
        <v>100582129.52045763</v>
      </c>
      <c r="H13" s="147">
        <v>101316092.99257465</v>
      </c>
    </row>
    <row r="14" spans="1:8" x14ac:dyDescent="0.25">
      <c r="A14" s="24" t="s">
        <v>72</v>
      </c>
      <c r="B14" s="106" t="s">
        <v>81</v>
      </c>
      <c r="C14" s="147">
        <v>290077690.21901113</v>
      </c>
      <c r="D14" s="147">
        <v>306937331.98383337</v>
      </c>
      <c r="E14" s="147">
        <v>278226723.22907525</v>
      </c>
      <c r="F14" s="147">
        <v>307193655.49374795</v>
      </c>
      <c r="G14" s="147">
        <v>331514787.62255436</v>
      </c>
      <c r="H14" s="147">
        <v>344730149.29016745</v>
      </c>
    </row>
    <row r="15" spans="1:8" x14ac:dyDescent="0.25">
      <c r="A15" s="24" t="s">
        <v>72</v>
      </c>
      <c r="B15" s="106" t="s">
        <v>82</v>
      </c>
      <c r="C15" s="147">
        <v>25531929.289902598</v>
      </c>
      <c r="D15" s="147">
        <v>27567948.639901556</v>
      </c>
      <c r="E15" s="147">
        <v>26154647.109904025</v>
      </c>
      <c r="F15" s="147">
        <v>24666760.951667111</v>
      </c>
      <c r="G15" s="147">
        <v>23864939.995264724</v>
      </c>
      <c r="H15" s="147">
        <v>24590983.151417423</v>
      </c>
    </row>
    <row r="16" spans="1:8" x14ac:dyDescent="0.25">
      <c r="A16" s="24" t="s">
        <v>72</v>
      </c>
      <c r="B16" s="106" t="s">
        <v>83</v>
      </c>
      <c r="C16" s="147">
        <v>316461553.52891529</v>
      </c>
      <c r="D16" s="147">
        <v>371308270.15856743</v>
      </c>
      <c r="E16" s="147">
        <v>353763563.4187457</v>
      </c>
      <c r="F16" s="147">
        <v>413726809.73668975</v>
      </c>
      <c r="G16" s="147">
        <v>438266616.67346931</v>
      </c>
      <c r="H16" s="147">
        <v>444488164.11983269</v>
      </c>
    </row>
    <row r="17" spans="1:8" x14ac:dyDescent="0.25">
      <c r="A17" s="24" t="s">
        <v>72</v>
      </c>
      <c r="B17" s="106" t="s">
        <v>84</v>
      </c>
      <c r="C17" s="147">
        <v>290312991.63360715</v>
      </c>
      <c r="D17" s="147">
        <v>335851127.9583084</v>
      </c>
      <c r="E17" s="147">
        <v>338862206.50846517</v>
      </c>
      <c r="F17" s="147">
        <v>401264859.06924021</v>
      </c>
      <c r="G17" s="147">
        <v>442528435.66550303</v>
      </c>
      <c r="H17" s="147">
        <v>469245327.98362738</v>
      </c>
    </row>
    <row r="18" spans="1:8" x14ac:dyDescent="0.25">
      <c r="A18" s="24" t="s">
        <v>72</v>
      </c>
      <c r="B18" s="106" t="s">
        <v>85</v>
      </c>
      <c r="C18" s="147">
        <v>218026808.31403735</v>
      </c>
      <c r="D18" s="147">
        <v>230554986.80893996</v>
      </c>
      <c r="E18" s="147">
        <v>239560476.45895877</v>
      </c>
      <c r="F18" s="147">
        <v>292711465.43343502</v>
      </c>
      <c r="G18" s="147">
        <v>307753344.37400919</v>
      </c>
      <c r="H18" s="147">
        <v>326967932.92682219</v>
      </c>
    </row>
    <row r="19" spans="1:8" x14ac:dyDescent="0.25">
      <c r="A19" s="8" t="s">
        <v>73</v>
      </c>
      <c r="B19" s="148"/>
      <c r="C19" s="149">
        <v>1089817642.4111145</v>
      </c>
      <c r="D19" s="149">
        <v>1229878668.0324368</v>
      </c>
      <c r="E19" s="149">
        <v>1195682982.9045789</v>
      </c>
      <c r="F19" s="149">
        <v>1416228220.7838356</v>
      </c>
      <c r="G19" s="149">
        <v>1506780291.0483651</v>
      </c>
      <c r="H19" s="149">
        <v>1612609520.0404315</v>
      </c>
    </row>
    <row r="20" spans="1:8" x14ac:dyDescent="0.25">
      <c r="A20" s="24" t="s">
        <v>73</v>
      </c>
      <c r="B20" s="106" t="s">
        <v>79</v>
      </c>
      <c r="C20" s="147">
        <v>76122887.539643452</v>
      </c>
      <c r="D20" s="147">
        <v>85688506.339575052</v>
      </c>
      <c r="E20" s="147">
        <v>74027442.11963734</v>
      </c>
      <c r="F20" s="147">
        <v>88365149.253528818</v>
      </c>
      <c r="G20" s="147">
        <v>87124159.593353897</v>
      </c>
      <c r="H20" s="147">
        <v>85682809.082597941</v>
      </c>
    </row>
    <row r="21" spans="1:8" x14ac:dyDescent="0.25">
      <c r="A21" s="24" t="s">
        <v>73</v>
      </c>
      <c r="B21" s="106" t="s">
        <v>80</v>
      </c>
      <c r="C21" s="147">
        <v>109136844.47946043</v>
      </c>
      <c r="D21" s="147">
        <v>130222971.2595292</v>
      </c>
      <c r="E21" s="147">
        <v>115108516.47955702</v>
      </c>
      <c r="F21" s="147">
        <v>126453775.21479005</v>
      </c>
      <c r="G21" s="147">
        <v>137338177.91735744</v>
      </c>
      <c r="H21" s="147">
        <v>136694430.43737987</v>
      </c>
    </row>
    <row r="22" spans="1:8" x14ac:dyDescent="0.25">
      <c r="A22" s="24" t="s">
        <v>73</v>
      </c>
      <c r="B22" s="106" t="s">
        <v>81</v>
      </c>
      <c r="C22" s="147">
        <v>227416520.5691196</v>
      </c>
      <c r="D22" s="147">
        <v>257539210.60905391</v>
      </c>
      <c r="E22" s="147">
        <v>249864615.87920344</v>
      </c>
      <c r="F22" s="147">
        <v>281742160.74113405</v>
      </c>
      <c r="G22" s="147">
        <v>304434196.78485543</v>
      </c>
      <c r="H22" s="147">
        <v>338513305.18118238</v>
      </c>
    </row>
    <row r="23" spans="1:8" x14ac:dyDescent="0.25">
      <c r="A23" s="24" t="s">
        <v>73</v>
      </c>
      <c r="B23" s="106" t="s">
        <v>82</v>
      </c>
      <c r="C23" s="147">
        <v>18585068.669913366</v>
      </c>
      <c r="D23" s="147">
        <v>21702080.289904237</v>
      </c>
      <c r="E23" s="147">
        <v>20176183.239916835</v>
      </c>
      <c r="F23" s="147">
        <v>19729039.686078496</v>
      </c>
      <c r="G23" s="147">
        <v>19368616.862314343</v>
      </c>
      <c r="H23" s="147">
        <v>21382789.973676529</v>
      </c>
    </row>
    <row r="24" spans="1:8" x14ac:dyDescent="0.25">
      <c r="A24" s="24" t="s">
        <v>73</v>
      </c>
      <c r="B24" s="106" t="s">
        <v>83</v>
      </c>
      <c r="C24" s="147">
        <v>247820300.62399551</v>
      </c>
      <c r="D24" s="147">
        <v>283083371.87643403</v>
      </c>
      <c r="E24" s="147">
        <v>273816580.39882094</v>
      </c>
      <c r="F24" s="147">
        <v>305331587.61605513</v>
      </c>
      <c r="G24" s="147">
        <v>317780734.92419761</v>
      </c>
      <c r="H24" s="147">
        <v>339625881.1658057</v>
      </c>
    </row>
    <row r="25" spans="1:8" x14ac:dyDescent="0.25">
      <c r="A25" s="24" t="s">
        <v>73</v>
      </c>
      <c r="B25" s="106" t="s">
        <v>84</v>
      </c>
      <c r="C25" s="147">
        <v>201349120.46897629</v>
      </c>
      <c r="D25" s="147">
        <v>227120739.40900224</v>
      </c>
      <c r="E25" s="147">
        <v>226187034.6288726</v>
      </c>
      <c r="F25" s="147">
        <v>259306791.16693768</v>
      </c>
      <c r="G25" s="147">
        <v>275812003.54120409</v>
      </c>
      <c r="H25" s="147">
        <v>285926101.15461427</v>
      </c>
    </row>
    <row r="26" spans="1:8" x14ac:dyDescent="0.25">
      <c r="A26" s="24" t="s">
        <v>73</v>
      </c>
      <c r="B26" s="106" t="s">
        <v>85</v>
      </c>
      <c r="C26" s="147">
        <v>209386900.05897048</v>
      </c>
      <c r="D26" s="147">
        <v>224521788.24896121</v>
      </c>
      <c r="E26" s="147">
        <v>236502610.15888301</v>
      </c>
      <c r="F26" s="147">
        <v>335299717.10639894</v>
      </c>
      <c r="G26" s="147">
        <v>364922401.42286175</v>
      </c>
      <c r="H26" s="147">
        <v>404784203.04277432</v>
      </c>
    </row>
    <row r="27" spans="1:8" x14ac:dyDescent="0.25">
      <c r="A27" s="8" t="s">
        <v>74</v>
      </c>
      <c r="B27" s="8" t="s">
        <v>0</v>
      </c>
      <c r="C27" s="9">
        <v>135108564.19943047</v>
      </c>
      <c r="D27" s="9">
        <v>158624188.40928543</v>
      </c>
      <c r="E27" s="9">
        <v>150101857.92938438</v>
      </c>
      <c r="F27" s="9">
        <v>175742292.38069141</v>
      </c>
      <c r="G27" s="9">
        <v>185633991.5150986</v>
      </c>
      <c r="H27" s="9">
        <v>193306085.72176775</v>
      </c>
    </row>
    <row r="28" spans="1:8" x14ac:dyDescent="0.25">
      <c r="A28" s="24" t="s">
        <v>74</v>
      </c>
      <c r="B28" s="106" t="s">
        <v>79</v>
      </c>
      <c r="C28" s="147">
        <v>6951591.0899744276</v>
      </c>
      <c r="D28" s="147">
        <v>8160751.5599420099</v>
      </c>
      <c r="E28" s="147">
        <v>6340931.2399742492</v>
      </c>
      <c r="F28" s="147">
        <v>7500059.9299688498</v>
      </c>
      <c r="G28" s="147">
        <v>7648238.7699579233</v>
      </c>
      <c r="H28" s="147">
        <v>7888025.4299536515</v>
      </c>
    </row>
    <row r="29" spans="1:8" x14ac:dyDescent="0.25">
      <c r="A29" s="24" t="s">
        <v>74</v>
      </c>
      <c r="B29" s="106" t="s">
        <v>80</v>
      </c>
      <c r="C29" s="147">
        <v>9126891.6799647603</v>
      </c>
      <c r="D29" s="147">
        <v>10355500.439959524</v>
      </c>
      <c r="E29" s="147">
        <v>11276531.799955711</v>
      </c>
      <c r="F29" s="147">
        <v>11326545.929946097</v>
      </c>
      <c r="G29" s="147">
        <v>11624186.50993542</v>
      </c>
      <c r="H29" s="147">
        <v>11078400.258264806</v>
      </c>
    </row>
    <row r="30" spans="1:8" x14ac:dyDescent="0.25">
      <c r="A30" s="24" t="s">
        <v>74</v>
      </c>
      <c r="B30" s="106" t="s">
        <v>81</v>
      </c>
      <c r="C30" s="147">
        <v>30658118.679871392</v>
      </c>
      <c r="D30" s="147">
        <v>34901932.589858495</v>
      </c>
      <c r="E30" s="147">
        <v>30956800.349892087</v>
      </c>
      <c r="F30" s="147">
        <v>33928931.501961969</v>
      </c>
      <c r="G30" s="147">
        <v>36361408.539708249</v>
      </c>
      <c r="H30" s="147">
        <v>38724495.304092705</v>
      </c>
    </row>
    <row r="31" spans="1:8" x14ac:dyDescent="0.25">
      <c r="A31" s="24" t="s">
        <v>74</v>
      </c>
      <c r="B31" s="106" t="s">
        <v>82</v>
      </c>
      <c r="C31" s="147">
        <v>2156044.9199913377</v>
      </c>
      <c r="D31" s="147">
        <v>3110843.719987724</v>
      </c>
      <c r="E31" s="147">
        <v>2619903.6099901879</v>
      </c>
      <c r="F31" s="147">
        <v>2261880.7547184601</v>
      </c>
      <c r="G31" s="147">
        <v>1684155.3584893146</v>
      </c>
      <c r="H31" s="147">
        <v>1775390.612560512</v>
      </c>
    </row>
    <row r="32" spans="1:8" x14ac:dyDescent="0.25">
      <c r="A32" s="24" t="s">
        <v>74</v>
      </c>
      <c r="B32" s="106" t="s">
        <v>83</v>
      </c>
      <c r="C32" s="147">
        <v>26046395.999886367</v>
      </c>
      <c r="D32" s="147">
        <v>31156337.679872554</v>
      </c>
      <c r="E32" s="147">
        <v>29534643.239888456</v>
      </c>
      <c r="F32" s="147">
        <v>33304681.973654743</v>
      </c>
      <c r="G32" s="147">
        <v>35445449.282813884</v>
      </c>
      <c r="H32" s="147">
        <v>36232510.2321814</v>
      </c>
    </row>
    <row r="33" spans="1:8" x14ac:dyDescent="0.25">
      <c r="A33" s="24" t="s">
        <v>74</v>
      </c>
      <c r="B33" s="106" t="s">
        <v>84</v>
      </c>
      <c r="C33" s="147">
        <v>29799918.659876585</v>
      </c>
      <c r="D33" s="147">
        <v>36571027.919831939</v>
      </c>
      <c r="E33" s="147">
        <v>35431328.759843744</v>
      </c>
      <c r="F33" s="147">
        <v>42885639.574715182</v>
      </c>
      <c r="G33" s="147">
        <v>44827413.12515381</v>
      </c>
      <c r="H33" s="147">
        <v>47015868.538734309</v>
      </c>
    </row>
    <row r="34" spans="1:8" x14ac:dyDescent="0.25">
      <c r="A34" s="24" t="s">
        <v>74</v>
      </c>
      <c r="B34" s="106" t="s">
        <v>85</v>
      </c>
      <c r="C34" s="147">
        <v>30369603.169866759</v>
      </c>
      <c r="D34" s="147">
        <v>34367794.499832816</v>
      </c>
      <c r="E34" s="147">
        <v>33941718.929841928</v>
      </c>
      <c r="F34" s="147">
        <v>44534552.715712152</v>
      </c>
      <c r="G34" s="147">
        <v>48043139.929012485</v>
      </c>
      <c r="H34" s="147">
        <v>50591395.345950514</v>
      </c>
    </row>
    <row r="35" spans="1:8" x14ac:dyDescent="0.25">
      <c r="A35" s="8" t="s">
        <v>75</v>
      </c>
      <c r="B35" s="8" t="s">
        <v>0</v>
      </c>
      <c r="C35" s="9">
        <v>485591234.53295714</v>
      </c>
      <c r="D35" s="9">
        <v>539970293.34763491</v>
      </c>
      <c r="E35" s="9">
        <v>518058444.4679091</v>
      </c>
      <c r="F35" s="9">
        <v>622275892.92651498</v>
      </c>
      <c r="G35" s="9">
        <v>673142960.89834726</v>
      </c>
      <c r="H35" s="9">
        <v>704072840.28009355</v>
      </c>
    </row>
    <row r="36" spans="1:8" x14ac:dyDescent="0.25">
      <c r="A36" s="24" t="s">
        <v>75</v>
      </c>
      <c r="B36" s="106" t="s">
        <v>79</v>
      </c>
      <c r="C36" s="147">
        <v>19257485.919912465</v>
      </c>
      <c r="D36" s="147">
        <v>21238763.479900163</v>
      </c>
      <c r="E36" s="147">
        <v>18036042.179927781</v>
      </c>
      <c r="F36" s="147">
        <v>18908095.939899836</v>
      </c>
      <c r="G36" s="147">
        <v>21031908.346555054</v>
      </c>
      <c r="H36" s="147">
        <v>20981509.000959679</v>
      </c>
    </row>
    <row r="37" spans="1:8" x14ac:dyDescent="0.25">
      <c r="A37" s="24" t="s">
        <v>75</v>
      </c>
      <c r="B37" s="106" t="s">
        <v>80</v>
      </c>
      <c r="C37" s="147">
        <v>25580749.979916953</v>
      </c>
      <c r="D37" s="147">
        <v>29139674.129875954</v>
      </c>
      <c r="E37" s="147">
        <v>26443053.319888633</v>
      </c>
      <c r="F37" s="147">
        <v>28879432.508156598</v>
      </c>
      <c r="G37" s="147">
        <v>30461871.345459606</v>
      </c>
      <c r="H37" s="147">
        <v>32014330.733757399</v>
      </c>
    </row>
    <row r="38" spans="1:8" x14ac:dyDescent="0.25">
      <c r="A38" s="24" t="s">
        <v>75</v>
      </c>
      <c r="B38" s="106" t="s">
        <v>81</v>
      </c>
      <c r="C38" s="147">
        <v>92911979.304627523</v>
      </c>
      <c r="D38" s="147">
        <v>96357522.759607717</v>
      </c>
      <c r="E38" s="147">
        <v>86216710.009636849</v>
      </c>
      <c r="F38" s="147">
        <v>95219633.075774163</v>
      </c>
      <c r="G38" s="147">
        <v>100811812.24217267</v>
      </c>
      <c r="H38" s="147">
        <v>109822702.32516502</v>
      </c>
    </row>
    <row r="39" spans="1:8" x14ac:dyDescent="0.25">
      <c r="A39" s="24" t="s">
        <v>75</v>
      </c>
      <c r="B39" s="106" t="s">
        <v>82</v>
      </c>
      <c r="C39" s="147">
        <v>8336206.4799592514</v>
      </c>
      <c r="D39" s="147">
        <v>8744246.6899633314</v>
      </c>
      <c r="E39" s="147">
        <v>7428471.65996831</v>
      </c>
      <c r="F39" s="147">
        <v>7945330.3346531745</v>
      </c>
      <c r="G39" s="147">
        <v>7549983.1199342012</v>
      </c>
      <c r="H39" s="147">
        <v>6774867.3488793597</v>
      </c>
    </row>
    <row r="40" spans="1:8" x14ac:dyDescent="0.25">
      <c r="A40" s="24" t="s">
        <v>75</v>
      </c>
      <c r="B40" s="106" t="s">
        <v>83</v>
      </c>
      <c r="C40" s="147">
        <v>101619905.5945285</v>
      </c>
      <c r="D40" s="147">
        <v>118515240.05942485</v>
      </c>
      <c r="E40" s="147">
        <v>111797983.62955096</v>
      </c>
      <c r="F40" s="147">
        <v>134224953.1113292</v>
      </c>
      <c r="G40" s="147">
        <v>146296405.3542583</v>
      </c>
      <c r="H40" s="147">
        <v>144281935.23787805</v>
      </c>
    </row>
    <row r="41" spans="1:8" x14ac:dyDescent="0.25">
      <c r="A41" s="24" t="s">
        <v>75</v>
      </c>
      <c r="B41" s="106" t="s">
        <v>84</v>
      </c>
      <c r="C41" s="147">
        <v>106656343.95451055</v>
      </c>
      <c r="D41" s="147">
        <v>127491378.69946404</v>
      </c>
      <c r="E41" s="147">
        <v>126565892.8094191</v>
      </c>
      <c r="F41" s="147">
        <v>159755014.67871252</v>
      </c>
      <c r="G41" s="147">
        <v>174164096.3860487</v>
      </c>
      <c r="H41" s="147">
        <v>185226247.24729496</v>
      </c>
    </row>
    <row r="42" spans="1:8" x14ac:dyDescent="0.25">
      <c r="A42" s="24" t="s">
        <v>75</v>
      </c>
      <c r="B42" s="106" t="s">
        <v>85</v>
      </c>
      <c r="C42" s="147">
        <v>131228563.29948243</v>
      </c>
      <c r="D42" s="147">
        <v>138483467.52943784</v>
      </c>
      <c r="E42" s="147">
        <v>141570290.85942471</v>
      </c>
      <c r="F42" s="147">
        <v>177343433.2776382</v>
      </c>
      <c r="G42" s="147">
        <v>192826884.10404328</v>
      </c>
      <c r="H42" s="147">
        <v>204971248.38642547</v>
      </c>
    </row>
    <row r="43" spans="1:8" x14ac:dyDescent="0.25">
      <c r="A43" s="8" t="s">
        <v>76</v>
      </c>
      <c r="B43" s="8" t="s">
        <v>0</v>
      </c>
      <c r="C43" s="9">
        <v>735514104.59722018</v>
      </c>
      <c r="D43" s="9">
        <v>795114599.58686483</v>
      </c>
      <c r="E43" s="9">
        <v>755575115.16713107</v>
      </c>
      <c r="F43" s="9">
        <v>866250461.70403194</v>
      </c>
      <c r="G43" s="9">
        <v>910325077.49552</v>
      </c>
      <c r="H43" s="9">
        <v>927075252.23164034</v>
      </c>
    </row>
    <row r="44" spans="1:8" x14ac:dyDescent="0.25">
      <c r="A44" s="24" t="s">
        <v>76</v>
      </c>
      <c r="B44" s="106" t="s">
        <v>79</v>
      </c>
      <c r="C44" s="147">
        <v>29962384.939894296</v>
      </c>
      <c r="D44" s="147">
        <v>31908988.909877352</v>
      </c>
      <c r="E44" s="147">
        <v>26488731.389894243</v>
      </c>
      <c r="F44" s="147">
        <v>26011825.362196073</v>
      </c>
      <c r="G44" s="147">
        <v>32664168.246783927</v>
      </c>
      <c r="H44" s="147">
        <v>27695901.027372751</v>
      </c>
    </row>
    <row r="45" spans="1:8" x14ac:dyDescent="0.25">
      <c r="A45" s="24" t="s">
        <v>76</v>
      </c>
      <c r="B45" s="106" t="s">
        <v>80</v>
      </c>
      <c r="C45" s="147">
        <v>40177888.929922208</v>
      </c>
      <c r="D45" s="147">
        <v>43726872.589797437</v>
      </c>
      <c r="E45" s="147">
        <v>38827628.559821755</v>
      </c>
      <c r="F45" s="147">
        <v>43494973.792406246</v>
      </c>
      <c r="G45" s="147">
        <v>45634891.15903195</v>
      </c>
      <c r="H45" s="147">
        <v>45417748.879234254</v>
      </c>
    </row>
    <row r="46" spans="1:8" x14ac:dyDescent="0.25">
      <c r="A46" s="24" t="s">
        <v>76</v>
      </c>
      <c r="B46" s="106" t="s">
        <v>81</v>
      </c>
      <c r="C46" s="147">
        <v>143405802.40949613</v>
      </c>
      <c r="D46" s="147">
        <v>156359856.729321</v>
      </c>
      <c r="E46" s="147">
        <v>143604950.8394466</v>
      </c>
      <c r="F46" s="147">
        <v>155386415.76020971</v>
      </c>
      <c r="G46" s="147">
        <v>163078402.38307035</v>
      </c>
      <c r="H46" s="147">
        <v>174587367.75784603</v>
      </c>
    </row>
    <row r="47" spans="1:8" x14ac:dyDescent="0.25">
      <c r="A47" s="24" t="s">
        <v>76</v>
      </c>
      <c r="B47" s="106" t="s">
        <v>82</v>
      </c>
      <c r="C47" s="147">
        <v>12404584.239948988</v>
      </c>
      <c r="D47" s="147">
        <v>12801249.259948492</v>
      </c>
      <c r="E47" s="147">
        <v>11025698.419957602</v>
      </c>
      <c r="F47" s="147">
        <v>11201345.312002063</v>
      </c>
      <c r="G47" s="147">
        <v>10848011.555725887</v>
      </c>
      <c r="H47" s="147">
        <v>10485610.062518908</v>
      </c>
    </row>
    <row r="48" spans="1:8" x14ac:dyDescent="0.25">
      <c r="A48" s="24" t="s">
        <v>76</v>
      </c>
      <c r="B48" s="106" t="s">
        <v>83</v>
      </c>
      <c r="C48" s="147">
        <v>169306343.27933103</v>
      </c>
      <c r="D48" s="147">
        <v>188270869.57935005</v>
      </c>
      <c r="E48" s="147">
        <v>174376250.81937999</v>
      </c>
      <c r="F48" s="147">
        <v>195441058.33831197</v>
      </c>
      <c r="G48" s="147">
        <v>201679893.98429099</v>
      </c>
      <c r="H48" s="147">
        <v>202002378.329285</v>
      </c>
    </row>
    <row r="49" spans="1:8" x14ac:dyDescent="0.25">
      <c r="A49" s="24" t="s">
        <v>76</v>
      </c>
      <c r="B49" s="106" t="s">
        <v>84</v>
      </c>
      <c r="C49" s="147">
        <v>194830502.90931153</v>
      </c>
      <c r="D49" s="147">
        <v>211107625.16924924</v>
      </c>
      <c r="E49" s="147">
        <v>210412784.12924141</v>
      </c>
      <c r="F49" s="147">
        <v>250231108.19980741</v>
      </c>
      <c r="G49" s="147">
        <v>260917038.3051866</v>
      </c>
      <c r="H49" s="147">
        <v>259833630.821971</v>
      </c>
    </row>
    <row r="50" spans="1:8" x14ac:dyDescent="0.25">
      <c r="A50" s="24" t="s">
        <v>76</v>
      </c>
      <c r="B50" s="106" t="s">
        <v>85</v>
      </c>
      <c r="C50" s="147">
        <v>145426597.88939649</v>
      </c>
      <c r="D50" s="147">
        <v>150939137.34937349</v>
      </c>
      <c r="E50" s="147">
        <v>150839071.00937295</v>
      </c>
      <c r="F50" s="147">
        <v>184483734.93925783</v>
      </c>
      <c r="G50" s="147">
        <v>195502671.86018404</v>
      </c>
      <c r="H50" s="147">
        <v>207052615.35359287</v>
      </c>
    </row>
    <row r="51" spans="1:8" x14ac:dyDescent="0.25">
      <c r="A51" s="8" t="s">
        <v>77</v>
      </c>
      <c r="B51" s="8" t="s">
        <v>0</v>
      </c>
      <c r="C51" s="9">
        <v>345916410.12351161</v>
      </c>
      <c r="D51" s="9">
        <v>387359200.13832593</v>
      </c>
      <c r="E51" s="9">
        <v>369763589.22842336</v>
      </c>
      <c r="F51" s="9">
        <v>430541734.15288746</v>
      </c>
      <c r="G51" s="9">
        <v>457612416.81327581</v>
      </c>
      <c r="H51" s="9">
        <v>477391810.81768352</v>
      </c>
    </row>
    <row r="52" spans="1:8" x14ac:dyDescent="0.25">
      <c r="A52" s="24" t="s">
        <v>77</v>
      </c>
      <c r="B52" s="106" t="s">
        <v>79</v>
      </c>
      <c r="C52" s="147">
        <v>18856749.869915072</v>
      </c>
      <c r="D52" s="147">
        <v>19481231.119917598</v>
      </c>
      <c r="E52" s="147">
        <v>19469978.359918017</v>
      </c>
      <c r="F52" s="147">
        <v>22661115.776550762</v>
      </c>
      <c r="G52" s="147">
        <v>21772082.416777037</v>
      </c>
      <c r="H52" s="147">
        <v>22424282.784876171</v>
      </c>
    </row>
    <row r="53" spans="1:8" x14ac:dyDescent="0.25">
      <c r="A53" s="24" t="s">
        <v>77</v>
      </c>
      <c r="B53" s="106" t="s">
        <v>80</v>
      </c>
      <c r="C53" s="147">
        <v>22460944.339932647</v>
      </c>
      <c r="D53" s="147">
        <v>26599957.479883939</v>
      </c>
      <c r="E53" s="147">
        <v>24521042.499900695</v>
      </c>
      <c r="F53" s="147">
        <v>28167160.7014268</v>
      </c>
      <c r="G53" s="147">
        <v>29846203.688431527</v>
      </c>
      <c r="H53" s="147">
        <v>30273265.48655903</v>
      </c>
    </row>
    <row r="54" spans="1:8" x14ac:dyDescent="0.25">
      <c r="A54" s="24" t="s">
        <v>77</v>
      </c>
      <c r="B54" s="106" t="s">
        <v>81</v>
      </c>
      <c r="C54" s="147">
        <v>70774288.609718516</v>
      </c>
      <c r="D54" s="147">
        <v>76174597.679668799</v>
      </c>
      <c r="E54" s="147">
        <v>69886703.399718732</v>
      </c>
      <c r="F54" s="147">
        <v>77790738.309082553</v>
      </c>
      <c r="G54" s="147">
        <v>84036250.979819655</v>
      </c>
      <c r="H54" s="147">
        <v>95629406.629311398</v>
      </c>
    </row>
    <row r="55" spans="1:8" x14ac:dyDescent="0.25">
      <c r="A55" s="24" t="s">
        <v>77</v>
      </c>
      <c r="B55" s="106" t="s">
        <v>82</v>
      </c>
      <c r="C55" s="147">
        <v>6945165.8649665508</v>
      </c>
      <c r="D55" s="147">
        <v>7161493.839971411</v>
      </c>
      <c r="E55" s="147">
        <v>5925592.6499754703</v>
      </c>
      <c r="F55" s="147">
        <v>5630851.7256182227</v>
      </c>
      <c r="G55" s="147">
        <v>6780182.5540263765</v>
      </c>
      <c r="H55" s="147">
        <v>6961270.8157688323</v>
      </c>
    </row>
    <row r="56" spans="1:8" x14ac:dyDescent="0.25">
      <c r="A56" s="24" t="s">
        <v>77</v>
      </c>
      <c r="B56" s="106" t="s">
        <v>83</v>
      </c>
      <c r="C56" s="147">
        <v>77625687.449632511</v>
      </c>
      <c r="D56" s="147">
        <v>91335119.43956089</v>
      </c>
      <c r="E56" s="147">
        <v>85372803.479645491</v>
      </c>
      <c r="F56" s="147">
        <v>98075212.435856238</v>
      </c>
      <c r="G56" s="147">
        <v>103186259.86494382</v>
      </c>
      <c r="H56" s="147">
        <v>102916678.72187464</v>
      </c>
    </row>
    <row r="57" spans="1:8" x14ac:dyDescent="0.25">
      <c r="A57" s="24" t="s">
        <v>77</v>
      </c>
      <c r="B57" s="106" t="s">
        <v>84</v>
      </c>
      <c r="C57" s="147">
        <v>77889465.039647505</v>
      </c>
      <c r="D57" s="147">
        <v>90866498.479620948</v>
      </c>
      <c r="E57" s="147">
        <v>90159701.479583874</v>
      </c>
      <c r="F57" s="147">
        <v>104621910.35984489</v>
      </c>
      <c r="G57" s="147">
        <v>112713874.61116444</v>
      </c>
      <c r="H57" s="147">
        <v>113628799.9598165</v>
      </c>
    </row>
    <row r="58" spans="1:8" x14ac:dyDescent="0.25">
      <c r="A58" s="24" t="s">
        <v>77</v>
      </c>
      <c r="B58" s="106" t="s">
        <v>85</v>
      </c>
      <c r="C58" s="147">
        <v>71364108.949688986</v>
      </c>
      <c r="D58" s="147">
        <v>75740302.099660635</v>
      </c>
      <c r="E58" s="147">
        <v>74427767.359636605</v>
      </c>
      <c r="F58" s="147">
        <v>93594744.844462276</v>
      </c>
      <c r="G58" s="147">
        <v>99277562.697977513</v>
      </c>
      <c r="H58" s="147">
        <v>105558106.41942529</v>
      </c>
    </row>
    <row r="59" spans="1:8" x14ac:dyDescent="0.25">
      <c r="A59" s="8" t="s">
        <v>78</v>
      </c>
      <c r="B59" s="8" t="s">
        <v>0</v>
      </c>
      <c r="C59" s="9">
        <v>512096593.1478703</v>
      </c>
      <c r="D59" s="9">
        <v>533270153.43784207</v>
      </c>
      <c r="E59" s="9">
        <v>526247942.29770064</v>
      </c>
      <c r="F59" s="9">
        <v>611274145.19953215</v>
      </c>
      <c r="G59" s="9">
        <v>642940752.96625841</v>
      </c>
      <c r="H59" s="9">
        <v>663166750.08518612</v>
      </c>
    </row>
    <row r="60" spans="1:8" x14ac:dyDescent="0.25">
      <c r="A60" s="24" t="s">
        <v>78</v>
      </c>
      <c r="B60" s="106" t="s">
        <v>79</v>
      </c>
      <c r="C60" s="147">
        <v>16254231.549906541</v>
      </c>
      <c r="D60" s="147">
        <v>17198742.059916075</v>
      </c>
      <c r="E60" s="147">
        <v>15575788.339923205</v>
      </c>
      <c r="F60" s="147">
        <v>15302938.619923357</v>
      </c>
      <c r="G60" s="147">
        <v>13237842.018266344</v>
      </c>
      <c r="H60" s="147">
        <v>12382762.064944969</v>
      </c>
    </row>
    <row r="61" spans="1:8" x14ac:dyDescent="0.25">
      <c r="A61" s="24" t="s">
        <v>78</v>
      </c>
      <c r="B61" s="106" t="s">
        <v>80</v>
      </c>
      <c r="C61" s="147">
        <v>26773551.509883061</v>
      </c>
      <c r="D61" s="147">
        <v>29032401.099870488</v>
      </c>
      <c r="E61" s="147">
        <v>27236326.15988208</v>
      </c>
      <c r="F61" s="147">
        <v>30939857.256930072</v>
      </c>
      <c r="G61" s="147">
        <v>31618628.130503897</v>
      </c>
      <c r="H61" s="147">
        <v>31382798.488527413</v>
      </c>
    </row>
    <row r="62" spans="1:8" x14ac:dyDescent="0.25">
      <c r="A62" s="24" t="s">
        <v>78</v>
      </c>
      <c r="B62" s="106" t="s">
        <v>81</v>
      </c>
      <c r="C62" s="147">
        <v>102557421.64457716</v>
      </c>
      <c r="D62" s="147">
        <v>108438323.23955569</v>
      </c>
      <c r="E62" s="147">
        <v>107349618.40957417</v>
      </c>
      <c r="F62" s="147">
        <v>115345582.67944621</v>
      </c>
      <c r="G62" s="147">
        <v>124741560.17191488</v>
      </c>
      <c r="H62" s="147">
        <v>127670046.6766168</v>
      </c>
    </row>
    <row r="63" spans="1:8" x14ac:dyDescent="0.25">
      <c r="A63" s="24" t="s">
        <v>78</v>
      </c>
      <c r="B63" s="106" t="s">
        <v>82</v>
      </c>
      <c r="C63" s="147">
        <v>9852852.8799605127</v>
      </c>
      <c r="D63" s="147">
        <v>10222335.399958594</v>
      </c>
      <c r="E63" s="147">
        <v>9707800.1499588192</v>
      </c>
      <c r="F63" s="147">
        <v>8336494.4558884716</v>
      </c>
      <c r="G63" s="147">
        <v>7758430.0621631024</v>
      </c>
      <c r="H63" s="147">
        <v>7731307.1836581724</v>
      </c>
    </row>
    <row r="64" spans="1:8" x14ac:dyDescent="0.25">
      <c r="A64" s="24" t="s">
        <v>78</v>
      </c>
      <c r="B64" s="106" t="s">
        <v>83</v>
      </c>
      <c r="C64" s="147">
        <v>124104396.01948382</v>
      </c>
      <c r="D64" s="147">
        <v>127038293.04947735</v>
      </c>
      <c r="E64" s="147">
        <v>124746878.2694407</v>
      </c>
      <c r="F64" s="147">
        <v>139979727.67478579</v>
      </c>
      <c r="G64" s="147">
        <v>144291362.16171935</v>
      </c>
      <c r="H64" s="147">
        <v>147149994.34425843</v>
      </c>
    </row>
    <row r="65" spans="1:8" x14ac:dyDescent="0.25">
      <c r="A65" s="24" t="s">
        <v>78</v>
      </c>
      <c r="B65" s="106" t="s">
        <v>84</v>
      </c>
      <c r="C65" s="147">
        <v>145426830.31439674</v>
      </c>
      <c r="D65" s="147">
        <v>150411905.26938245</v>
      </c>
      <c r="E65" s="147">
        <v>151203917.07931525</v>
      </c>
      <c r="F65" s="147">
        <v>181124136.97527641</v>
      </c>
      <c r="G65" s="147">
        <v>191383401.43525815</v>
      </c>
      <c r="H65" s="147">
        <v>198397337.55472183</v>
      </c>
    </row>
    <row r="66" spans="1:8" x14ac:dyDescent="0.25">
      <c r="A66" s="24" t="s">
        <v>78</v>
      </c>
      <c r="B66" s="106" t="s">
        <v>85</v>
      </c>
      <c r="C66" s="147">
        <v>87127309.229625002</v>
      </c>
      <c r="D66" s="147">
        <v>90928153.319614694</v>
      </c>
      <c r="E66" s="147">
        <v>90427613.88958253</v>
      </c>
      <c r="F66" s="147">
        <v>120245407.53761885</v>
      </c>
      <c r="G66" s="147">
        <v>129909528.98667435</v>
      </c>
      <c r="H66" s="147">
        <v>138452503.77306369</v>
      </c>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2015 DMAS Data Book &amp;A&amp;R&amp;9Page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K66"/>
  <sheetViews>
    <sheetView topLeftCell="A14" zoomScaleNormal="100" workbookViewId="0">
      <selection activeCell="B59" sqref="B59"/>
    </sheetView>
  </sheetViews>
  <sheetFormatPr defaultRowHeight="15" x14ac:dyDescent="0.25"/>
  <cols>
    <col min="1" max="1" width="3.7109375" style="17" customWidth="1"/>
    <col min="2" max="4" width="4.7109375" style="1" customWidth="1"/>
    <col min="5" max="5" width="39.7109375" style="1" customWidth="1"/>
    <col min="6" max="6" width="18.7109375" style="1" hidden="1" customWidth="1"/>
    <col min="7" max="11" width="18.7109375" style="1" customWidth="1"/>
    <col min="12" max="16384" width="9.140625" style="1"/>
  </cols>
  <sheetData>
    <row r="1" spans="1:11" ht="30" x14ac:dyDescent="0.25">
      <c r="A1" s="15"/>
      <c r="C1" s="187" t="s">
        <v>552</v>
      </c>
      <c r="D1" s="187"/>
      <c r="E1" s="188"/>
      <c r="F1" s="105" t="s">
        <v>568</v>
      </c>
      <c r="G1" s="105" t="s">
        <v>569</v>
      </c>
      <c r="H1" s="105" t="s">
        <v>570</v>
      </c>
      <c r="I1" s="105" t="s">
        <v>571</v>
      </c>
      <c r="J1" s="105" t="s">
        <v>572</v>
      </c>
      <c r="K1" s="105" t="s">
        <v>622</v>
      </c>
    </row>
    <row r="2" spans="1:11" x14ac:dyDescent="0.25">
      <c r="A2" s="15"/>
      <c r="B2" s="2" t="s">
        <v>573</v>
      </c>
      <c r="C2" s="2"/>
      <c r="D2" s="2"/>
      <c r="E2" s="2"/>
      <c r="F2" s="109">
        <v>1040966</v>
      </c>
      <c r="G2" s="109">
        <v>1092180</v>
      </c>
      <c r="H2" s="109">
        <v>1106440</v>
      </c>
      <c r="I2" s="109">
        <v>1206355</v>
      </c>
      <c r="J2" s="109">
        <v>1288716</v>
      </c>
      <c r="K2" s="109">
        <v>1357340</v>
      </c>
    </row>
    <row r="3" spans="1:11" x14ac:dyDescent="0.25">
      <c r="A3" s="15"/>
      <c r="B3" s="4" t="s">
        <v>1</v>
      </c>
      <c r="C3" s="5"/>
      <c r="D3" s="5"/>
      <c r="E3" s="5"/>
      <c r="F3" s="110">
        <v>713603</v>
      </c>
      <c r="G3" s="110">
        <v>764674</v>
      </c>
      <c r="H3" s="110">
        <v>781263</v>
      </c>
      <c r="I3" s="110">
        <v>886748</v>
      </c>
      <c r="J3" s="110">
        <v>901742</v>
      </c>
      <c r="K3" s="110">
        <v>998874</v>
      </c>
    </row>
    <row r="4" spans="1:11" x14ac:dyDescent="0.25">
      <c r="A4" s="15"/>
      <c r="B4" s="7"/>
      <c r="C4" s="8" t="s">
        <v>2</v>
      </c>
      <c r="D4" s="8" t="s">
        <v>0</v>
      </c>
      <c r="E4" s="8" t="s">
        <v>0</v>
      </c>
      <c r="F4" s="111">
        <v>712988</v>
      </c>
      <c r="G4" s="111">
        <v>763873</v>
      </c>
      <c r="H4" s="111">
        <v>780371</v>
      </c>
      <c r="I4" s="111">
        <v>885678</v>
      </c>
      <c r="J4" s="111">
        <v>900346</v>
      </c>
      <c r="K4" s="111">
        <v>997246</v>
      </c>
    </row>
    <row r="5" spans="1:11" x14ac:dyDescent="0.25">
      <c r="A5" s="15"/>
      <c r="B5" s="10"/>
      <c r="C5" s="10"/>
      <c r="D5" s="10"/>
      <c r="E5" s="10" t="s">
        <v>3</v>
      </c>
      <c r="F5" s="150">
        <v>648262</v>
      </c>
      <c r="G5" s="150">
        <v>696823</v>
      </c>
      <c r="H5" s="150">
        <v>708579</v>
      </c>
      <c r="I5" s="150">
        <v>799497</v>
      </c>
      <c r="J5" s="150">
        <v>803522</v>
      </c>
      <c r="K5" s="150">
        <v>855779</v>
      </c>
    </row>
    <row r="6" spans="1:11" x14ac:dyDescent="0.25">
      <c r="A6" s="15"/>
      <c r="B6" s="10"/>
      <c r="C6" s="10"/>
      <c r="D6" s="10"/>
      <c r="E6" s="10" t="s">
        <v>4</v>
      </c>
      <c r="F6" s="150">
        <v>67607</v>
      </c>
      <c r="G6" s="150">
        <v>70422</v>
      </c>
      <c r="H6" s="150">
        <v>74918</v>
      </c>
      <c r="I6" s="150">
        <v>90099</v>
      </c>
      <c r="J6" s="150">
        <v>99796</v>
      </c>
      <c r="K6" s="150">
        <v>110148</v>
      </c>
    </row>
    <row r="7" spans="1:11" x14ac:dyDescent="0.25">
      <c r="A7" s="15"/>
      <c r="B7" s="10"/>
      <c r="C7" s="10"/>
      <c r="D7" s="10"/>
      <c r="E7" s="10" t="s">
        <v>5</v>
      </c>
      <c r="F7" s="150">
        <v>0</v>
      </c>
      <c r="G7" s="150">
        <v>0</v>
      </c>
      <c r="H7" s="150">
        <v>0</v>
      </c>
      <c r="I7" s="150">
        <v>0</v>
      </c>
      <c r="J7" s="150">
        <v>1796</v>
      </c>
      <c r="K7" s="150">
        <v>39337</v>
      </c>
    </row>
    <row r="8" spans="1:11" x14ac:dyDescent="0.25">
      <c r="A8" s="15"/>
      <c r="B8" s="7"/>
      <c r="C8" s="8" t="s">
        <v>6</v>
      </c>
      <c r="D8" s="8" t="s">
        <v>0</v>
      </c>
      <c r="E8" s="8" t="s">
        <v>0</v>
      </c>
      <c r="F8" s="111">
        <v>626</v>
      </c>
      <c r="G8" s="111">
        <v>810</v>
      </c>
      <c r="H8" s="111">
        <v>901</v>
      </c>
      <c r="I8" s="111">
        <v>1090</v>
      </c>
      <c r="J8" s="111">
        <v>1430</v>
      </c>
      <c r="K8" s="111">
        <v>1721</v>
      </c>
    </row>
    <row r="9" spans="1:11" x14ac:dyDescent="0.25">
      <c r="A9" s="15"/>
      <c r="B9" s="10"/>
      <c r="C9" s="10"/>
      <c r="D9" s="10"/>
      <c r="E9" s="10" t="s">
        <v>6</v>
      </c>
      <c r="F9" s="150">
        <v>626</v>
      </c>
      <c r="G9" s="150">
        <v>810</v>
      </c>
      <c r="H9" s="150">
        <v>901</v>
      </c>
      <c r="I9" s="150">
        <v>1090</v>
      </c>
      <c r="J9" s="150">
        <v>1430</v>
      </c>
      <c r="K9" s="150">
        <v>1721</v>
      </c>
    </row>
    <row r="10" spans="1:11" x14ac:dyDescent="0.25">
      <c r="A10" s="15"/>
      <c r="B10" s="5" t="s">
        <v>125</v>
      </c>
      <c r="C10" s="5"/>
      <c r="D10" s="5"/>
      <c r="E10" s="5"/>
      <c r="F10" s="110">
        <v>770963</v>
      </c>
      <c r="G10" s="110">
        <v>806038</v>
      </c>
      <c r="H10" s="110">
        <v>831922</v>
      </c>
      <c r="I10" s="110">
        <v>895184</v>
      </c>
      <c r="J10" s="110">
        <v>1029033</v>
      </c>
      <c r="K10" s="110">
        <v>1086558</v>
      </c>
    </row>
    <row r="11" spans="1:11" x14ac:dyDescent="0.25">
      <c r="A11" s="15"/>
      <c r="B11" s="7"/>
      <c r="C11" s="8" t="s">
        <v>7</v>
      </c>
      <c r="D11" s="8"/>
      <c r="E11" s="8"/>
      <c r="F11" s="111">
        <v>748992</v>
      </c>
      <c r="G11" s="111">
        <v>782978</v>
      </c>
      <c r="H11" s="111">
        <v>809285</v>
      </c>
      <c r="I11" s="111">
        <v>874427</v>
      </c>
      <c r="J11" s="111">
        <v>1010605</v>
      </c>
      <c r="K11" s="111">
        <v>1067409</v>
      </c>
    </row>
    <row r="12" spans="1:11" x14ac:dyDescent="0.25">
      <c r="A12" s="15"/>
      <c r="B12" s="10"/>
      <c r="C12" s="10"/>
      <c r="D12" s="11" t="s">
        <v>8</v>
      </c>
      <c r="E12" s="11"/>
      <c r="F12" s="112">
        <v>748992</v>
      </c>
      <c r="G12" s="112">
        <v>782978</v>
      </c>
      <c r="H12" s="112">
        <v>809285</v>
      </c>
      <c r="I12" s="112">
        <v>819997</v>
      </c>
      <c r="J12" s="112">
        <v>968106</v>
      </c>
      <c r="K12" s="112">
        <v>1024242</v>
      </c>
    </row>
    <row r="13" spans="1:11" x14ac:dyDescent="0.25">
      <c r="A13" s="15"/>
      <c r="B13" s="10"/>
      <c r="C13" s="10"/>
      <c r="D13" s="10"/>
      <c r="E13" s="10" t="s">
        <v>9</v>
      </c>
      <c r="F13" s="150">
        <v>83293</v>
      </c>
      <c r="G13" s="150">
        <v>81608</v>
      </c>
      <c r="H13" s="150">
        <v>77433</v>
      </c>
      <c r="I13" s="150">
        <v>70290</v>
      </c>
      <c r="J13" s="150">
        <v>64981</v>
      </c>
      <c r="K13" s="150">
        <v>63378</v>
      </c>
    </row>
    <row r="14" spans="1:11" x14ac:dyDescent="0.25">
      <c r="A14" s="15"/>
      <c r="B14" s="10"/>
      <c r="C14" s="10"/>
      <c r="D14" s="10"/>
      <c r="E14" s="10" t="s">
        <v>10</v>
      </c>
      <c r="F14" s="150">
        <v>231043</v>
      </c>
      <c r="G14" s="150">
        <v>236080</v>
      </c>
      <c r="H14" s="150">
        <v>231563</v>
      </c>
      <c r="I14" s="150">
        <v>230666</v>
      </c>
      <c r="J14" s="150">
        <v>202688</v>
      </c>
      <c r="K14" s="150">
        <v>206787</v>
      </c>
    </row>
    <row r="15" spans="1:11" x14ac:dyDescent="0.25">
      <c r="A15" s="15"/>
      <c r="B15" s="10"/>
      <c r="C15" s="10"/>
      <c r="D15" s="10"/>
      <c r="E15" s="10" t="s">
        <v>11</v>
      </c>
      <c r="F15" s="150">
        <v>289650</v>
      </c>
      <c r="G15" s="150">
        <v>296947</v>
      </c>
      <c r="H15" s="150">
        <v>297360</v>
      </c>
      <c r="I15" s="150">
        <v>255776</v>
      </c>
      <c r="J15" s="150">
        <v>221410</v>
      </c>
      <c r="K15" s="150">
        <v>183968</v>
      </c>
    </row>
    <row r="16" spans="1:11" x14ac:dyDescent="0.25">
      <c r="A16" s="15"/>
      <c r="B16" s="10"/>
      <c r="C16" s="10"/>
      <c r="D16" s="10"/>
      <c r="E16" s="10" t="s">
        <v>12</v>
      </c>
      <c r="F16" s="150">
        <v>159644</v>
      </c>
      <c r="G16" s="150">
        <v>166861</v>
      </c>
      <c r="H16" s="150">
        <v>166653</v>
      </c>
      <c r="I16" s="150">
        <v>138532</v>
      </c>
      <c r="J16" s="150">
        <v>112598</v>
      </c>
      <c r="K16" s="150">
        <v>70627</v>
      </c>
    </row>
    <row r="17" spans="1:11" x14ac:dyDescent="0.25">
      <c r="A17" s="15"/>
      <c r="B17" s="10"/>
      <c r="C17" s="10"/>
      <c r="D17" s="10"/>
      <c r="E17" s="10" t="s">
        <v>13</v>
      </c>
      <c r="F17" s="150">
        <v>415631</v>
      </c>
      <c r="G17" s="150">
        <v>427546</v>
      </c>
      <c r="H17" s="150">
        <v>431188</v>
      </c>
      <c r="I17" s="150">
        <v>392517</v>
      </c>
      <c r="J17" s="150">
        <v>406609</v>
      </c>
      <c r="K17" s="150">
        <v>375284</v>
      </c>
    </row>
    <row r="18" spans="1:11" x14ac:dyDescent="0.25">
      <c r="A18" s="15"/>
      <c r="B18" s="10"/>
      <c r="C18" s="10"/>
      <c r="D18" s="10"/>
      <c r="E18" s="10" t="s">
        <v>14</v>
      </c>
      <c r="F18" s="150">
        <v>106418</v>
      </c>
      <c r="G18" s="150">
        <v>109199</v>
      </c>
      <c r="H18" s="150">
        <v>117412</v>
      </c>
      <c r="I18" s="150">
        <v>104479</v>
      </c>
      <c r="J18" s="150">
        <v>106362</v>
      </c>
      <c r="K18" s="150">
        <v>94567</v>
      </c>
    </row>
    <row r="19" spans="1:11" x14ac:dyDescent="0.25">
      <c r="A19" s="15"/>
      <c r="B19" s="10"/>
      <c r="C19" s="10"/>
      <c r="D19" s="10"/>
      <c r="E19" s="10" t="s">
        <v>15</v>
      </c>
      <c r="F19" s="150">
        <v>94686</v>
      </c>
      <c r="G19" s="150">
        <v>98882</v>
      </c>
      <c r="H19" s="150">
        <v>101189</v>
      </c>
      <c r="I19" s="150">
        <v>82750</v>
      </c>
      <c r="J19" s="150">
        <v>73647</v>
      </c>
      <c r="K19" s="150">
        <v>60655</v>
      </c>
    </row>
    <row r="20" spans="1:11" x14ac:dyDescent="0.25">
      <c r="A20" s="15"/>
      <c r="B20" s="10"/>
      <c r="C20" s="10"/>
      <c r="D20" s="10"/>
      <c r="E20" s="10" t="s">
        <v>16</v>
      </c>
      <c r="F20" s="150">
        <v>92512</v>
      </c>
      <c r="G20" s="150">
        <v>93899</v>
      </c>
      <c r="H20" s="150">
        <v>94407</v>
      </c>
      <c r="I20" s="150">
        <v>73942</v>
      </c>
      <c r="J20" s="150">
        <v>69047</v>
      </c>
      <c r="K20" s="150">
        <v>60659</v>
      </c>
    </row>
    <row r="21" spans="1:11" x14ac:dyDescent="0.25">
      <c r="A21" s="15"/>
      <c r="B21" s="10"/>
      <c r="C21" s="10"/>
      <c r="D21" s="10"/>
      <c r="E21" s="10" t="s">
        <v>17</v>
      </c>
      <c r="F21" s="150">
        <v>3662</v>
      </c>
      <c r="G21" s="150">
        <v>6308</v>
      </c>
      <c r="H21" s="150">
        <v>8360</v>
      </c>
      <c r="I21" s="150">
        <v>9284</v>
      </c>
      <c r="J21" s="150">
        <v>9319</v>
      </c>
      <c r="K21" s="150">
        <v>9586</v>
      </c>
    </row>
    <row r="22" spans="1:11" x14ac:dyDescent="0.25">
      <c r="A22" s="15"/>
      <c r="B22" s="10"/>
      <c r="C22" s="10"/>
      <c r="D22" s="10"/>
      <c r="E22" s="10" t="s">
        <v>18</v>
      </c>
      <c r="F22" s="150">
        <v>12682</v>
      </c>
      <c r="G22" s="150">
        <v>14609</v>
      </c>
      <c r="H22" s="150">
        <v>17793</v>
      </c>
      <c r="I22" s="150">
        <v>21568</v>
      </c>
      <c r="J22" s="150">
        <v>24362</v>
      </c>
      <c r="K22" s="150">
        <v>25777</v>
      </c>
    </row>
    <row r="23" spans="1:11" x14ac:dyDescent="0.25">
      <c r="A23" s="15"/>
      <c r="B23" s="10"/>
      <c r="C23" s="10"/>
      <c r="D23" s="10"/>
      <c r="E23" s="10" t="s">
        <v>19</v>
      </c>
      <c r="F23" s="150">
        <v>19164</v>
      </c>
      <c r="G23" s="150">
        <v>19939</v>
      </c>
      <c r="H23" s="150">
        <v>17842</v>
      </c>
      <c r="I23" s="150">
        <v>16390</v>
      </c>
      <c r="J23" s="150">
        <v>17965</v>
      </c>
      <c r="K23" s="150">
        <v>18361</v>
      </c>
    </row>
    <row r="24" spans="1:11" x14ac:dyDescent="0.25">
      <c r="A24" s="15"/>
      <c r="B24" s="10"/>
      <c r="C24" s="10"/>
      <c r="D24" s="10"/>
      <c r="E24" s="10" t="s">
        <v>20</v>
      </c>
      <c r="F24" s="150">
        <v>343449</v>
      </c>
      <c r="G24" s="150">
        <v>371573</v>
      </c>
      <c r="H24" s="150">
        <v>395966</v>
      </c>
      <c r="I24" s="150">
        <v>405133</v>
      </c>
      <c r="J24" s="150">
        <v>413495</v>
      </c>
      <c r="K24" s="150">
        <v>423739</v>
      </c>
    </row>
    <row r="25" spans="1:11" x14ac:dyDescent="0.25">
      <c r="A25" s="15"/>
      <c r="B25" s="10"/>
      <c r="C25" s="10"/>
      <c r="D25" s="10"/>
      <c r="E25" s="10" t="s">
        <v>21</v>
      </c>
      <c r="F25" s="150">
        <v>5567</v>
      </c>
      <c r="G25" s="150">
        <v>4809</v>
      </c>
      <c r="H25" s="150">
        <v>4510</v>
      </c>
      <c r="I25" s="150">
        <v>3738</v>
      </c>
      <c r="J25" s="150">
        <v>3134</v>
      </c>
      <c r="K25" s="150">
        <v>2494</v>
      </c>
    </row>
    <row r="26" spans="1:11" x14ac:dyDescent="0.25">
      <c r="A26" s="15"/>
      <c r="B26" s="10"/>
      <c r="C26" s="10"/>
      <c r="D26" s="10"/>
      <c r="E26" s="10" t="s">
        <v>22</v>
      </c>
      <c r="F26" s="150">
        <v>3976</v>
      </c>
      <c r="G26" s="150">
        <v>4023</v>
      </c>
      <c r="H26" s="150">
        <v>3649</v>
      </c>
      <c r="I26" s="150">
        <v>4012</v>
      </c>
      <c r="J26" s="150">
        <v>3907</v>
      </c>
      <c r="K26" s="150">
        <v>3767</v>
      </c>
    </row>
    <row r="27" spans="1:11" x14ac:dyDescent="0.25">
      <c r="A27" s="15"/>
      <c r="B27" s="10"/>
      <c r="C27" s="10"/>
      <c r="D27" s="10"/>
      <c r="E27" s="10" t="s">
        <v>23</v>
      </c>
      <c r="F27" s="150">
        <v>73750</v>
      </c>
      <c r="G27" s="150">
        <v>76727</v>
      </c>
      <c r="H27" s="150">
        <v>78643</v>
      </c>
      <c r="I27" s="150">
        <v>78239</v>
      </c>
      <c r="J27" s="150">
        <v>73767</v>
      </c>
      <c r="K27" s="150">
        <v>66546</v>
      </c>
    </row>
    <row r="28" spans="1:11" x14ac:dyDescent="0.25">
      <c r="A28" s="15"/>
      <c r="B28" s="10"/>
      <c r="C28" s="10"/>
      <c r="D28" s="10"/>
      <c r="E28" s="10" t="s">
        <v>24</v>
      </c>
      <c r="F28" s="150">
        <v>44603</v>
      </c>
      <c r="G28" s="150">
        <v>46990</v>
      </c>
      <c r="H28" s="150">
        <v>47251</v>
      </c>
      <c r="I28" s="150">
        <v>46358</v>
      </c>
      <c r="J28" s="150">
        <v>46020</v>
      </c>
      <c r="K28" s="150">
        <v>40801</v>
      </c>
    </row>
    <row r="29" spans="1:11" x14ac:dyDescent="0.25">
      <c r="A29" s="15"/>
      <c r="B29" s="10"/>
      <c r="C29" s="10"/>
      <c r="D29" s="10"/>
      <c r="E29" s="10" t="s">
        <v>25</v>
      </c>
      <c r="F29" s="186" t="s">
        <v>93</v>
      </c>
      <c r="G29" s="186"/>
      <c r="H29" s="186"/>
      <c r="I29" s="186"/>
      <c r="J29" s="150">
        <v>582757</v>
      </c>
      <c r="K29" s="150">
        <v>620312</v>
      </c>
    </row>
    <row r="30" spans="1:11" x14ac:dyDescent="0.25">
      <c r="A30" s="15"/>
      <c r="B30" s="10"/>
      <c r="C30" s="10"/>
      <c r="D30" s="11" t="s">
        <v>26</v>
      </c>
      <c r="E30" s="11"/>
      <c r="F30" s="112"/>
      <c r="G30" s="112"/>
      <c r="H30" s="112"/>
      <c r="I30" s="112">
        <v>205148</v>
      </c>
      <c r="J30" s="112">
        <v>206457</v>
      </c>
      <c r="K30" s="112">
        <v>207093</v>
      </c>
    </row>
    <row r="31" spans="1:11" x14ac:dyDescent="0.25">
      <c r="A31" s="15"/>
      <c r="B31" s="10"/>
      <c r="C31" s="10"/>
      <c r="D31" s="10"/>
      <c r="E31" s="10" t="s">
        <v>26</v>
      </c>
      <c r="F31" s="186" t="s">
        <v>93</v>
      </c>
      <c r="G31" s="186"/>
      <c r="H31" s="186"/>
      <c r="I31" s="150">
        <v>2636</v>
      </c>
      <c r="J31" s="150">
        <v>2755</v>
      </c>
      <c r="K31" s="150">
        <v>2332</v>
      </c>
    </row>
    <row r="32" spans="1:11" x14ac:dyDescent="0.25">
      <c r="A32" s="15"/>
      <c r="B32" s="10"/>
      <c r="C32" s="10"/>
      <c r="D32" s="10"/>
      <c r="E32" s="10" t="s">
        <v>27</v>
      </c>
      <c r="F32" s="186" t="s">
        <v>93</v>
      </c>
      <c r="G32" s="186"/>
      <c r="H32" s="186"/>
      <c r="I32" s="150">
        <v>200679</v>
      </c>
      <c r="J32" s="150">
        <v>201418</v>
      </c>
      <c r="K32" s="150">
        <v>204293</v>
      </c>
    </row>
    <row r="33" spans="1:11" x14ac:dyDescent="0.25">
      <c r="A33" s="15"/>
      <c r="B33" s="10"/>
      <c r="C33" s="10"/>
      <c r="D33" s="10"/>
      <c r="E33" s="10" t="s">
        <v>28</v>
      </c>
      <c r="F33" s="186" t="s">
        <v>93</v>
      </c>
      <c r="G33" s="186"/>
      <c r="H33" s="186"/>
      <c r="I33" s="150">
        <v>133007</v>
      </c>
      <c r="J33" s="150">
        <v>133230</v>
      </c>
      <c r="K33" s="150">
        <v>133280</v>
      </c>
    </row>
    <row r="34" spans="1:11" x14ac:dyDescent="0.25">
      <c r="A34" s="15"/>
      <c r="B34" s="7"/>
      <c r="C34" s="8" t="s">
        <v>29</v>
      </c>
      <c r="D34" s="8"/>
      <c r="E34" s="8"/>
      <c r="F34" s="111">
        <v>58606</v>
      </c>
      <c r="G34" s="111">
        <v>62844</v>
      </c>
      <c r="H34" s="111">
        <v>66084</v>
      </c>
      <c r="I34" s="111">
        <v>68626</v>
      </c>
      <c r="J34" s="111">
        <v>70191</v>
      </c>
      <c r="K34" s="111">
        <v>72758</v>
      </c>
    </row>
    <row r="35" spans="1:11" x14ac:dyDescent="0.25">
      <c r="A35" s="15"/>
      <c r="B35" s="10"/>
      <c r="C35" s="10"/>
      <c r="D35" s="11" t="s">
        <v>30</v>
      </c>
      <c r="E35" s="11"/>
      <c r="F35" s="112">
        <v>29204</v>
      </c>
      <c r="G35" s="112">
        <v>29278</v>
      </c>
      <c r="H35" s="112">
        <v>29693</v>
      </c>
      <c r="I35" s="112">
        <v>29359</v>
      </c>
      <c r="J35" s="112">
        <v>28374</v>
      </c>
      <c r="K35" s="112">
        <v>28294</v>
      </c>
    </row>
    <row r="36" spans="1:11" x14ac:dyDescent="0.25">
      <c r="A36" s="15"/>
      <c r="B36" s="10"/>
      <c r="C36" s="10"/>
      <c r="D36" s="10"/>
      <c r="E36" s="10" t="s">
        <v>31</v>
      </c>
      <c r="F36" s="150">
        <v>1296</v>
      </c>
      <c r="G36" s="150">
        <v>1215</v>
      </c>
      <c r="H36" s="150">
        <v>1130</v>
      </c>
      <c r="I36" s="150">
        <v>995</v>
      </c>
      <c r="J36" s="150">
        <v>858</v>
      </c>
      <c r="K36" s="150">
        <v>630</v>
      </c>
    </row>
    <row r="37" spans="1:11" x14ac:dyDescent="0.25">
      <c r="A37" s="15"/>
      <c r="B37" s="10"/>
      <c r="C37" s="10"/>
      <c r="D37" s="10"/>
      <c r="E37" s="10" t="s">
        <v>32</v>
      </c>
      <c r="F37" s="150">
        <v>391</v>
      </c>
      <c r="G37" s="150">
        <v>422</v>
      </c>
      <c r="H37" s="150">
        <v>427</v>
      </c>
      <c r="I37" s="150">
        <v>475</v>
      </c>
      <c r="J37" s="150">
        <v>498</v>
      </c>
      <c r="K37" s="150">
        <v>521</v>
      </c>
    </row>
    <row r="38" spans="1:11" x14ac:dyDescent="0.25">
      <c r="A38" s="15"/>
      <c r="B38" s="10"/>
      <c r="C38" s="10"/>
      <c r="D38" s="10"/>
      <c r="E38" s="10" t="s">
        <v>33</v>
      </c>
      <c r="F38" s="150">
        <v>27535</v>
      </c>
      <c r="G38" s="150">
        <v>27656</v>
      </c>
      <c r="H38" s="150">
        <v>28146</v>
      </c>
      <c r="I38" s="150">
        <v>27913</v>
      </c>
      <c r="J38" s="150">
        <v>27046</v>
      </c>
      <c r="K38" s="150">
        <v>27181</v>
      </c>
    </row>
    <row r="39" spans="1:11" x14ac:dyDescent="0.25">
      <c r="A39" s="15"/>
      <c r="B39" s="10"/>
      <c r="C39" s="10"/>
      <c r="D39" s="11" t="s">
        <v>34</v>
      </c>
      <c r="E39" s="11"/>
      <c r="F39" s="112">
        <v>31340</v>
      </c>
      <c r="G39" s="112">
        <v>35821</v>
      </c>
      <c r="H39" s="112">
        <v>38915</v>
      </c>
      <c r="I39" s="112">
        <v>41940</v>
      </c>
      <c r="J39" s="112">
        <v>44394</v>
      </c>
      <c r="K39" s="112">
        <v>46982</v>
      </c>
    </row>
    <row r="40" spans="1:11" x14ac:dyDescent="0.25">
      <c r="A40" s="15"/>
      <c r="B40" s="10"/>
      <c r="C40" s="10"/>
      <c r="D40" s="10"/>
      <c r="E40" s="10" t="s">
        <v>35</v>
      </c>
      <c r="F40" s="150">
        <v>23</v>
      </c>
      <c r="G40" s="150">
        <v>749</v>
      </c>
      <c r="H40" s="150"/>
      <c r="I40" s="150"/>
      <c r="J40" s="150"/>
      <c r="K40" s="150">
        <v>4</v>
      </c>
    </row>
    <row r="41" spans="1:11" x14ac:dyDescent="0.25">
      <c r="A41" s="15"/>
      <c r="B41" s="10"/>
      <c r="C41" s="10"/>
      <c r="D41" s="10"/>
      <c r="E41" s="10" t="s">
        <v>36</v>
      </c>
      <c r="F41" s="150">
        <v>763</v>
      </c>
      <c r="G41" s="150">
        <v>793</v>
      </c>
      <c r="H41" s="150">
        <v>790</v>
      </c>
      <c r="I41" s="150">
        <v>826</v>
      </c>
      <c r="J41" s="150">
        <v>852</v>
      </c>
      <c r="K41" s="150">
        <v>865</v>
      </c>
    </row>
    <row r="42" spans="1:11" x14ac:dyDescent="0.25">
      <c r="A42" s="15"/>
      <c r="B42" s="10"/>
      <c r="C42" s="10"/>
      <c r="D42" s="10"/>
      <c r="E42" s="10" t="s">
        <v>37</v>
      </c>
      <c r="F42" s="150">
        <v>15547</v>
      </c>
      <c r="G42" s="150">
        <v>16940</v>
      </c>
      <c r="H42" s="150">
        <v>18078</v>
      </c>
      <c r="I42" s="150">
        <v>18806</v>
      </c>
      <c r="J42" s="150">
        <v>19069</v>
      </c>
      <c r="K42" s="150">
        <v>19722</v>
      </c>
    </row>
    <row r="43" spans="1:11" x14ac:dyDescent="0.25">
      <c r="A43" s="15"/>
      <c r="B43" s="10"/>
      <c r="C43" s="10"/>
      <c r="D43" s="10"/>
      <c r="E43" s="10" t="s">
        <v>38</v>
      </c>
      <c r="F43" s="150">
        <v>9164</v>
      </c>
      <c r="G43" s="150">
        <v>11313</v>
      </c>
      <c r="H43" s="150">
        <v>13623</v>
      </c>
      <c r="I43" s="150">
        <v>15571</v>
      </c>
      <c r="J43" s="150">
        <v>17613</v>
      </c>
      <c r="K43" s="150">
        <v>19324</v>
      </c>
    </row>
    <row r="44" spans="1:11" x14ac:dyDescent="0.25">
      <c r="A44" s="15"/>
      <c r="B44" s="10"/>
      <c r="C44" s="10"/>
      <c r="D44" s="10"/>
      <c r="E44" s="10" t="s">
        <v>39</v>
      </c>
      <c r="F44" s="150">
        <v>9134</v>
      </c>
      <c r="G44" s="150">
        <v>11248</v>
      </c>
      <c r="H44" s="150">
        <v>13614</v>
      </c>
      <c r="I44" s="150">
        <v>15611</v>
      </c>
      <c r="J44" s="150">
        <v>17695</v>
      </c>
      <c r="K44" s="150">
        <v>19562</v>
      </c>
    </row>
    <row r="45" spans="1:11" x14ac:dyDescent="0.25">
      <c r="A45" s="15"/>
      <c r="B45" s="10"/>
      <c r="C45" s="10"/>
      <c r="D45" s="10"/>
      <c r="E45" s="10" t="s">
        <v>40</v>
      </c>
      <c r="F45" s="150">
        <v>581</v>
      </c>
      <c r="G45" s="150">
        <v>599</v>
      </c>
      <c r="H45" s="150">
        <v>617</v>
      </c>
      <c r="I45" s="150">
        <v>642</v>
      </c>
      <c r="J45" s="150">
        <v>684</v>
      </c>
      <c r="K45" s="150">
        <v>750</v>
      </c>
    </row>
    <row r="46" spans="1:11" x14ac:dyDescent="0.25">
      <c r="A46" s="15"/>
      <c r="B46" s="10"/>
      <c r="C46" s="10"/>
      <c r="D46" s="10"/>
      <c r="E46" s="10" t="s">
        <v>41</v>
      </c>
      <c r="F46" s="150">
        <v>266</v>
      </c>
      <c r="G46" s="150">
        <v>379</v>
      </c>
      <c r="H46" s="150">
        <v>447</v>
      </c>
      <c r="I46" s="150">
        <v>499</v>
      </c>
      <c r="J46" s="150">
        <v>583</v>
      </c>
      <c r="K46" s="150">
        <v>598</v>
      </c>
    </row>
    <row r="47" spans="1:11" x14ac:dyDescent="0.25">
      <c r="A47" s="15"/>
      <c r="B47" s="10"/>
      <c r="C47" s="10"/>
      <c r="D47" s="10"/>
      <c r="E47" s="10" t="s">
        <v>42</v>
      </c>
      <c r="F47" s="150">
        <v>7799</v>
      </c>
      <c r="G47" s="150">
        <v>8097</v>
      </c>
      <c r="H47" s="150">
        <v>8515</v>
      </c>
      <c r="I47" s="150">
        <v>8902</v>
      </c>
      <c r="J47" s="150">
        <v>9522</v>
      </c>
      <c r="K47" s="150">
        <v>9705</v>
      </c>
    </row>
    <row r="48" spans="1:11" x14ac:dyDescent="0.25">
      <c r="A48" s="15"/>
      <c r="B48" s="10"/>
      <c r="C48" s="10"/>
      <c r="D48" s="10"/>
      <c r="E48" s="10" t="s">
        <v>43</v>
      </c>
      <c r="F48" s="150">
        <v>4295</v>
      </c>
      <c r="G48" s="150">
        <v>3940</v>
      </c>
      <c r="H48" s="150">
        <v>4172</v>
      </c>
      <c r="I48" s="150">
        <v>4502</v>
      </c>
      <c r="J48" s="150">
        <v>4050</v>
      </c>
      <c r="K48" s="150">
        <v>3777</v>
      </c>
    </row>
    <row r="49" spans="1:11" x14ac:dyDescent="0.25">
      <c r="A49" s="15"/>
      <c r="B49" s="7"/>
      <c r="C49" s="8" t="s">
        <v>44</v>
      </c>
      <c r="D49" s="8"/>
      <c r="E49" s="8"/>
      <c r="F49" s="111">
        <v>50888</v>
      </c>
      <c r="G49" s="111">
        <v>53422</v>
      </c>
      <c r="H49" s="111">
        <v>54687</v>
      </c>
      <c r="I49" s="111">
        <v>52644</v>
      </c>
      <c r="J49" s="111">
        <v>52475</v>
      </c>
      <c r="K49" s="111">
        <v>53875</v>
      </c>
    </row>
    <row r="50" spans="1:11" x14ac:dyDescent="0.25">
      <c r="A50" s="15"/>
      <c r="B50" s="10"/>
      <c r="C50" s="10"/>
      <c r="D50" s="10"/>
      <c r="E50" s="10" t="s">
        <v>45</v>
      </c>
      <c r="F50" s="150">
        <v>651</v>
      </c>
      <c r="G50" s="150">
        <v>686</v>
      </c>
      <c r="H50" s="150">
        <v>845</v>
      </c>
      <c r="I50" s="150">
        <v>984</v>
      </c>
      <c r="J50" s="150">
        <v>1150</v>
      </c>
      <c r="K50" s="150">
        <v>1437</v>
      </c>
    </row>
    <row r="51" spans="1:11" x14ac:dyDescent="0.25">
      <c r="A51" s="15"/>
      <c r="B51" s="10"/>
      <c r="C51" s="10"/>
      <c r="D51" s="10"/>
      <c r="E51" s="10" t="s">
        <v>46</v>
      </c>
      <c r="F51" s="150">
        <v>17450</v>
      </c>
      <c r="G51" s="150">
        <v>16393</v>
      </c>
      <c r="H51" s="150">
        <v>15883</v>
      </c>
      <c r="I51" s="150">
        <v>14628</v>
      </c>
      <c r="J51" s="150">
        <v>15210</v>
      </c>
      <c r="K51" s="150">
        <v>15632</v>
      </c>
    </row>
    <row r="52" spans="1:11" x14ac:dyDescent="0.25">
      <c r="A52" s="15"/>
      <c r="B52" s="10"/>
      <c r="C52" s="10"/>
      <c r="D52" s="10"/>
      <c r="E52" s="10" t="s">
        <v>47</v>
      </c>
      <c r="F52" s="150">
        <v>30177</v>
      </c>
      <c r="G52" s="150">
        <v>32031</v>
      </c>
      <c r="H52" s="150">
        <v>32951</v>
      </c>
      <c r="I52" s="150">
        <v>33319</v>
      </c>
      <c r="J52" s="150">
        <v>33451</v>
      </c>
      <c r="K52" s="150">
        <v>34054</v>
      </c>
    </row>
    <row r="53" spans="1:11" x14ac:dyDescent="0.25">
      <c r="A53" s="15"/>
      <c r="B53" s="10"/>
      <c r="C53" s="10"/>
      <c r="D53" s="10"/>
      <c r="E53" s="10" t="s">
        <v>48</v>
      </c>
      <c r="F53" s="150">
        <v>3969</v>
      </c>
      <c r="G53" s="150">
        <v>3632</v>
      </c>
      <c r="H53" s="150">
        <v>4425</v>
      </c>
      <c r="I53" s="150">
        <v>2748</v>
      </c>
      <c r="J53" s="150">
        <v>1930</v>
      </c>
      <c r="K53" s="150">
        <v>1657</v>
      </c>
    </row>
    <row r="54" spans="1:11" x14ac:dyDescent="0.25">
      <c r="A54" s="15"/>
      <c r="B54" s="10"/>
      <c r="C54" s="10"/>
      <c r="D54" s="10"/>
      <c r="E54" s="10" t="s">
        <v>49</v>
      </c>
      <c r="F54" s="150">
        <v>1446</v>
      </c>
      <c r="G54" s="150">
        <v>1393</v>
      </c>
      <c r="H54" s="150">
        <v>1360</v>
      </c>
      <c r="I54" s="150">
        <v>1368</v>
      </c>
      <c r="J54" s="150">
        <v>1342</v>
      </c>
      <c r="K54" s="150">
        <v>1499</v>
      </c>
    </row>
    <row r="55" spans="1:11" x14ac:dyDescent="0.25">
      <c r="A55" s="15"/>
      <c r="B55" s="7"/>
      <c r="C55" s="8" t="s">
        <v>50</v>
      </c>
      <c r="D55" s="8"/>
      <c r="E55" s="8"/>
      <c r="F55" s="111">
        <v>59092</v>
      </c>
      <c r="G55" s="111">
        <v>60929</v>
      </c>
      <c r="H55" s="111">
        <v>56337</v>
      </c>
      <c r="I55" s="111">
        <v>53731</v>
      </c>
      <c r="J55" s="111">
        <v>54458</v>
      </c>
      <c r="K55" s="111">
        <v>54281</v>
      </c>
    </row>
    <row r="56" spans="1:11" x14ac:dyDescent="0.25">
      <c r="A56" s="15"/>
      <c r="B56" s="10"/>
      <c r="C56" s="10"/>
      <c r="D56" s="11" t="s">
        <v>30</v>
      </c>
      <c r="E56" s="11"/>
      <c r="F56" s="112">
        <v>2757</v>
      </c>
      <c r="G56" s="112">
        <v>2570</v>
      </c>
      <c r="H56" s="112">
        <v>2586</v>
      </c>
      <c r="I56" s="112">
        <v>2531</v>
      </c>
      <c r="J56" s="112">
        <v>2590</v>
      </c>
      <c r="K56" s="112">
        <v>2890</v>
      </c>
    </row>
    <row r="57" spans="1:11" x14ac:dyDescent="0.25">
      <c r="A57" s="15"/>
      <c r="B57" s="10"/>
      <c r="C57" s="10"/>
      <c r="D57" s="10"/>
      <c r="E57" s="10" t="s">
        <v>51</v>
      </c>
      <c r="F57" s="150">
        <v>911</v>
      </c>
      <c r="G57" s="150">
        <v>753</v>
      </c>
      <c r="H57" s="150">
        <v>843</v>
      </c>
      <c r="I57" s="150">
        <v>710</v>
      </c>
      <c r="J57" s="150">
        <v>702</v>
      </c>
      <c r="K57" s="150">
        <v>865</v>
      </c>
    </row>
    <row r="58" spans="1:11" x14ac:dyDescent="0.25">
      <c r="A58" s="15"/>
      <c r="B58" s="10"/>
      <c r="C58" s="10"/>
      <c r="D58" s="10"/>
      <c r="E58" s="10" t="s">
        <v>52</v>
      </c>
      <c r="F58" s="150">
        <v>382</v>
      </c>
      <c r="G58" s="150">
        <v>367</v>
      </c>
      <c r="H58" s="150">
        <v>326</v>
      </c>
      <c r="I58" s="150">
        <v>340</v>
      </c>
      <c r="J58" s="150">
        <v>338</v>
      </c>
      <c r="K58" s="150">
        <v>360</v>
      </c>
    </row>
    <row r="59" spans="1:11" x14ac:dyDescent="0.25">
      <c r="A59" s="15"/>
      <c r="B59" s="10"/>
      <c r="C59" s="10"/>
      <c r="D59" s="10"/>
      <c r="E59" s="10" t="s">
        <v>53</v>
      </c>
      <c r="F59" s="150">
        <v>1755</v>
      </c>
      <c r="G59" s="150">
        <v>1714</v>
      </c>
      <c r="H59" s="150">
        <v>1689</v>
      </c>
      <c r="I59" s="150">
        <v>1762</v>
      </c>
      <c r="J59" s="150">
        <v>1835</v>
      </c>
      <c r="K59" s="150">
        <v>2007</v>
      </c>
    </row>
    <row r="60" spans="1:11" x14ac:dyDescent="0.25">
      <c r="A60" s="15"/>
      <c r="B60" s="10"/>
      <c r="C60" s="10"/>
      <c r="D60" s="11" t="s">
        <v>34</v>
      </c>
      <c r="E60" s="11"/>
      <c r="F60" s="112">
        <v>57879</v>
      </c>
      <c r="G60" s="112">
        <v>59870</v>
      </c>
      <c r="H60" s="112">
        <v>55168</v>
      </c>
      <c r="I60" s="112">
        <v>52662</v>
      </c>
      <c r="J60" s="112">
        <v>53345</v>
      </c>
      <c r="K60" s="112">
        <v>53043</v>
      </c>
    </row>
    <row r="61" spans="1:11" x14ac:dyDescent="0.25">
      <c r="A61" s="15"/>
      <c r="B61" s="10"/>
      <c r="C61" s="10"/>
      <c r="D61" s="10"/>
      <c r="E61" s="10" t="s">
        <v>54</v>
      </c>
      <c r="F61" s="150">
        <v>22384</v>
      </c>
      <c r="G61" s="150">
        <v>17266</v>
      </c>
      <c r="H61" s="150">
        <v>11765</v>
      </c>
      <c r="I61" s="150">
        <v>9418</v>
      </c>
      <c r="J61" s="150">
        <v>10332</v>
      </c>
      <c r="K61" s="150">
        <v>12052</v>
      </c>
    </row>
    <row r="62" spans="1:11" x14ac:dyDescent="0.25">
      <c r="A62" s="15"/>
      <c r="B62" s="10"/>
      <c r="C62" s="10"/>
      <c r="D62" s="10"/>
      <c r="E62" s="10" t="s">
        <v>55</v>
      </c>
      <c r="F62" s="150">
        <v>16708</v>
      </c>
      <c r="G62" s="150">
        <v>17948</v>
      </c>
      <c r="H62" s="150">
        <v>16322</v>
      </c>
      <c r="I62" s="150">
        <v>14147</v>
      </c>
      <c r="J62" s="150">
        <v>15003</v>
      </c>
      <c r="K62" s="150">
        <v>17625</v>
      </c>
    </row>
    <row r="63" spans="1:11" x14ac:dyDescent="0.25">
      <c r="A63" s="15"/>
      <c r="B63" s="10"/>
      <c r="C63" s="10"/>
      <c r="D63" s="10"/>
      <c r="E63" s="10" t="s">
        <v>56</v>
      </c>
      <c r="F63" s="150">
        <v>11740</v>
      </c>
      <c r="G63" s="150">
        <v>14786</v>
      </c>
      <c r="H63" s="150">
        <v>17306</v>
      </c>
      <c r="I63" s="150">
        <v>18919</v>
      </c>
      <c r="J63" s="150">
        <v>18555</v>
      </c>
      <c r="K63" s="150">
        <v>15305</v>
      </c>
    </row>
    <row r="64" spans="1:11" x14ac:dyDescent="0.25">
      <c r="A64" s="15"/>
      <c r="B64" s="10"/>
      <c r="C64" s="10"/>
      <c r="D64" s="10"/>
      <c r="E64" s="10" t="s">
        <v>57</v>
      </c>
      <c r="F64" s="150">
        <v>39858</v>
      </c>
      <c r="G64" s="150">
        <v>45053</v>
      </c>
      <c r="H64" s="150">
        <v>39548</v>
      </c>
      <c r="I64" s="150">
        <v>41974</v>
      </c>
      <c r="J64" s="150">
        <v>41641</v>
      </c>
      <c r="K64" s="150">
        <v>19519</v>
      </c>
    </row>
    <row r="65" spans="1:11" x14ac:dyDescent="0.25">
      <c r="A65" s="15"/>
      <c r="B65" s="10"/>
      <c r="C65" s="10"/>
      <c r="D65" s="10"/>
      <c r="E65" s="10" t="s">
        <v>58</v>
      </c>
      <c r="F65" s="150">
        <v>1081</v>
      </c>
      <c r="G65" s="150">
        <v>987</v>
      </c>
      <c r="H65" s="150">
        <v>847</v>
      </c>
      <c r="I65" s="150">
        <v>832</v>
      </c>
      <c r="J65" s="150">
        <v>794</v>
      </c>
      <c r="K65" s="150">
        <v>885</v>
      </c>
    </row>
    <row r="66" spans="1:11" x14ac:dyDescent="0.25">
      <c r="A66" s="15"/>
      <c r="B66" s="10"/>
      <c r="C66" s="10"/>
      <c r="D66" s="10"/>
      <c r="E66" s="10" t="s">
        <v>59</v>
      </c>
      <c r="F66" s="150">
        <v>157</v>
      </c>
      <c r="G66" s="150">
        <v>414</v>
      </c>
      <c r="H66" s="150">
        <v>753</v>
      </c>
      <c r="I66" s="150">
        <v>1250</v>
      </c>
      <c r="J66" s="150">
        <v>1739</v>
      </c>
      <c r="K66" s="150">
        <v>2183</v>
      </c>
    </row>
  </sheetData>
  <mergeCells count="5">
    <mergeCell ref="C1:E1"/>
    <mergeCell ref="F29:I29"/>
    <mergeCell ref="F31:H31"/>
    <mergeCell ref="F32:H32"/>
    <mergeCell ref="F33:H33"/>
  </mergeCells>
  <printOptions horizontalCentered="1"/>
  <pageMargins left="0.25" right="0.25" top="0.5" bottom="0.5" header="0.3" footer="0.3"/>
  <pageSetup scale="67" fitToHeight="0" orientation="portrait" r:id="rId1"/>
  <headerFooter differentFirst="1" scaleWithDoc="0">
    <oddFooter>&amp;L&amp;9 2015 DMAS Data Book &amp;A&amp;R&amp;9Page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L467"/>
  <sheetViews>
    <sheetView topLeftCell="A432" zoomScaleNormal="100" zoomScaleSheetLayoutView="100" workbookViewId="0">
      <selection activeCell="B59" sqref="B59"/>
    </sheetView>
  </sheetViews>
  <sheetFormatPr defaultRowHeight="15" x14ac:dyDescent="0.25"/>
  <cols>
    <col min="1" max="1" width="3.7109375" style="16" customWidth="1"/>
    <col min="2" max="4" width="4.7109375" style="56" customWidth="1"/>
    <col min="5" max="5" width="11.7109375" style="56" customWidth="1"/>
    <col min="6" max="6" width="28.7109375" style="56" customWidth="1"/>
    <col min="7" max="7" width="18.7109375" style="56" hidden="1" customWidth="1"/>
    <col min="8" max="12" width="18.7109375" style="56" customWidth="1"/>
    <col min="13" max="16384" width="9.140625" style="56"/>
  </cols>
  <sheetData>
    <row r="1" spans="1:12" ht="33" customHeight="1" x14ac:dyDescent="0.25">
      <c r="A1" s="15"/>
      <c r="C1" s="189" t="s">
        <v>574</v>
      </c>
      <c r="D1" s="189"/>
      <c r="E1" s="189"/>
      <c r="F1" s="190"/>
      <c r="G1" s="105" t="s">
        <v>568</v>
      </c>
      <c r="H1" s="105" t="s">
        <v>569</v>
      </c>
      <c r="I1" s="105" t="s">
        <v>570</v>
      </c>
      <c r="J1" s="105" t="s">
        <v>571</v>
      </c>
      <c r="K1" s="105" t="s">
        <v>572</v>
      </c>
      <c r="L1" s="105" t="s">
        <v>622</v>
      </c>
    </row>
    <row r="2" spans="1:12" x14ac:dyDescent="0.25">
      <c r="A2" s="15"/>
      <c r="B2" s="2" t="s">
        <v>573</v>
      </c>
      <c r="C2" s="2"/>
      <c r="D2" s="2"/>
      <c r="E2" s="2"/>
      <c r="F2" s="2" t="s">
        <v>0</v>
      </c>
      <c r="G2" s="109">
        <v>1040966</v>
      </c>
      <c r="H2" s="109">
        <v>1092180</v>
      </c>
      <c r="I2" s="109">
        <v>1106440</v>
      </c>
      <c r="J2" s="109">
        <v>1206355</v>
      </c>
      <c r="K2" s="109">
        <v>1288716</v>
      </c>
      <c r="L2" s="109">
        <v>1357340</v>
      </c>
    </row>
    <row r="3" spans="1:12" x14ac:dyDescent="0.25">
      <c r="A3" s="15"/>
      <c r="B3" s="4" t="s">
        <v>1</v>
      </c>
      <c r="C3" s="5"/>
      <c r="D3" s="5"/>
      <c r="E3" s="5"/>
      <c r="F3" s="5" t="s">
        <v>0</v>
      </c>
      <c r="G3" s="110">
        <v>713603</v>
      </c>
      <c r="H3" s="110">
        <v>764674</v>
      </c>
      <c r="I3" s="110">
        <v>781263</v>
      </c>
      <c r="J3" s="110">
        <v>886748</v>
      </c>
      <c r="K3" s="110">
        <v>901742</v>
      </c>
      <c r="L3" s="110">
        <v>998874</v>
      </c>
    </row>
    <row r="4" spans="1:12" x14ac:dyDescent="0.25">
      <c r="A4" s="15"/>
      <c r="B4" s="7"/>
      <c r="C4" s="8" t="s">
        <v>2</v>
      </c>
      <c r="D4" s="8"/>
      <c r="E4" s="8"/>
      <c r="F4" s="8" t="s">
        <v>0</v>
      </c>
      <c r="G4" s="111">
        <v>712988</v>
      </c>
      <c r="H4" s="111">
        <v>763873</v>
      </c>
      <c r="I4" s="111">
        <v>780371</v>
      </c>
      <c r="J4" s="111">
        <v>885678</v>
      </c>
      <c r="K4" s="111">
        <v>900346</v>
      </c>
      <c r="L4" s="111">
        <v>997246</v>
      </c>
    </row>
    <row r="5" spans="1:12" x14ac:dyDescent="0.25">
      <c r="A5" s="15"/>
      <c r="B5" s="7"/>
      <c r="C5" s="10"/>
      <c r="D5" s="10"/>
      <c r="E5" s="13" t="s">
        <v>3</v>
      </c>
      <c r="F5" s="13"/>
      <c r="G5" s="113">
        <v>648262</v>
      </c>
      <c r="H5" s="113">
        <v>696823</v>
      </c>
      <c r="I5" s="113">
        <v>708579</v>
      </c>
      <c r="J5" s="113">
        <v>799497</v>
      </c>
      <c r="K5" s="113">
        <v>803522</v>
      </c>
      <c r="L5" s="113">
        <v>855779</v>
      </c>
    </row>
    <row r="6" spans="1:12" x14ac:dyDescent="0.25">
      <c r="A6" s="15"/>
      <c r="B6" s="7"/>
      <c r="E6" s="14" t="s">
        <v>3</v>
      </c>
      <c r="F6" s="147" t="s">
        <v>60</v>
      </c>
      <c r="G6" s="150">
        <v>450623</v>
      </c>
      <c r="H6" s="150">
        <v>485585</v>
      </c>
      <c r="I6" s="150">
        <v>489144</v>
      </c>
      <c r="J6" s="150">
        <v>547804</v>
      </c>
      <c r="K6" s="150">
        <v>547901</v>
      </c>
      <c r="L6" s="150">
        <v>586606</v>
      </c>
    </row>
    <row r="7" spans="1:12" x14ac:dyDescent="0.25">
      <c r="A7" s="15"/>
      <c r="B7" s="7"/>
      <c r="E7" s="14" t="s">
        <v>3</v>
      </c>
      <c r="F7" s="147" t="s">
        <v>61</v>
      </c>
      <c r="G7" s="150">
        <v>94261</v>
      </c>
      <c r="H7" s="150">
        <v>103874</v>
      </c>
      <c r="I7" s="150">
        <v>103887</v>
      </c>
      <c r="J7" s="150">
        <v>122604</v>
      </c>
      <c r="K7" s="150">
        <v>123403</v>
      </c>
      <c r="L7" s="150">
        <v>137422</v>
      </c>
    </row>
    <row r="8" spans="1:12" x14ac:dyDescent="0.25">
      <c r="A8" s="15"/>
      <c r="B8" s="7"/>
      <c r="E8" s="14" t="s">
        <v>3</v>
      </c>
      <c r="F8" s="147" t="s">
        <v>62</v>
      </c>
      <c r="G8" s="150">
        <v>28754</v>
      </c>
      <c r="H8" s="150">
        <v>29798</v>
      </c>
      <c r="I8" s="150">
        <v>25915</v>
      </c>
      <c r="J8" s="150">
        <v>31847</v>
      </c>
      <c r="K8" s="150">
        <v>32838</v>
      </c>
      <c r="L8" s="150">
        <v>38449</v>
      </c>
    </row>
    <row r="9" spans="1:12" x14ac:dyDescent="0.25">
      <c r="A9" s="15"/>
      <c r="B9" s="7"/>
      <c r="E9" s="14" t="s">
        <v>3</v>
      </c>
      <c r="F9" s="147" t="s">
        <v>63</v>
      </c>
      <c r="G9" s="150">
        <v>0</v>
      </c>
      <c r="H9" s="150">
        <v>0</v>
      </c>
      <c r="I9" s="150">
        <v>5</v>
      </c>
      <c r="J9" s="150">
        <v>0</v>
      </c>
      <c r="K9" s="150">
        <v>0</v>
      </c>
      <c r="L9" s="150">
        <v>0</v>
      </c>
    </row>
    <row r="10" spans="1:12" x14ac:dyDescent="0.25">
      <c r="A10" s="15"/>
      <c r="B10" s="7"/>
      <c r="E10" s="14" t="s">
        <v>3</v>
      </c>
      <c r="F10" s="147" t="s">
        <v>64</v>
      </c>
      <c r="G10" s="150">
        <v>78438</v>
      </c>
      <c r="H10" s="150">
        <v>82865</v>
      </c>
      <c r="I10" s="150">
        <v>84346</v>
      </c>
      <c r="J10" s="150">
        <v>95604</v>
      </c>
      <c r="K10" s="150">
        <v>94018</v>
      </c>
      <c r="L10" s="150">
        <v>94046</v>
      </c>
    </row>
    <row r="11" spans="1:12" x14ac:dyDescent="0.25">
      <c r="A11" s="15"/>
      <c r="B11" s="7"/>
      <c r="E11" s="14" t="s">
        <v>3</v>
      </c>
      <c r="F11" s="147" t="s">
        <v>65</v>
      </c>
      <c r="G11" s="150">
        <v>2688</v>
      </c>
      <c r="H11" s="150">
        <v>3001</v>
      </c>
      <c r="I11" s="150">
        <v>2946</v>
      </c>
      <c r="J11" s="150">
        <v>3720</v>
      </c>
      <c r="K11" s="150">
        <v>2989</v>
      </c>
      <c r="L11" s="150">
        <v>1172</v>
      </c>
    </row>
    <row r="12" spans="1:12" x14ac:dyDescent="0.25">
      <c r="A12" s="15"/>
      <c r="B12" s="7"/>
      <c r="E12" s="14" t="s">
        <v>3</v>
      </c>
      <c r="F12" s="147" t="s">
        <v>66</v>
      </c>
      <c r="G12" s="150">
        <v>62601</v>
      </c>
      <c r="H12" s="150">
        <v>71719</v>
      </c>
      <c r="I12" s="150">
        <v>69867</v>
      </c>
      <c r="J12" s="150">
        <v>81197</v>
      </c>
      <c r="K12" s="150">
        <v>80544</v>
      </c>
      <c r="L12" s="150">
        <v>79918</v>
      </c>
    </row>
    <row r="13" spans="1:12" x14ac:dyDescent="0.25">
      <c r="A13" s="15"/>
      <c r="B13" s="7"/>
      <c r="E13" s="13" t="s">
        <v>4</v>
      </c>
      <c r="F13" s="13"/>
      <c r="G13" s="113">
        <v>67607</v>
      </c>
      <c r="H13" s="113">
        <v>70422</v>
      </c>
      <c r="I13" s="113">
        <v>74918</v>
      </c>
      <c r="J13" s="113">
        <v>90099</v>
      </c>
      <c r="K13" s="113">
        <v>99796</v>
      </c>
      <c r="L13" s="113">
        <v>110148</v>
      </c>
    </row>
    <row r="14" spans="1:12" x14ac:dyDescent="0.25">
      <c r="A14" s="15"/>
      <c r="B14" s="7"/>
      <c r="E14" s="14" t="s">
        <v>4</v>
      </c>
      <c r="F14" s="147" t="s">
        <v>67</v>
      </c>
      <c r="G14" s="150">
        <v>2716</v>
      </c>
      <c r="H14" s="150">
        <v>2747</v>
      </c>
      <c r="I14" s="150">
        <v>2745</v>
      </c>
      <c r="J14" s="150">
        <v>3045</v>
      </c>
      <c r="K14" s="150">
        <v>3163</v>
      </c>
      <c r="L14" s="150">
        <v>3951</v>
      </c>
    </row>
    <row r="15" spans="1:12" x14ac:dyDescent="0.25">
      <c r="A15" s="15"/>
      <c r="B15" s="7"/>
      <c r="E15" s="14" t="s">
        <v>4</v>
      </c>
      <c r="F15" s="147" t="s">
        <v>68</v>
      </c>
      <c r="G15" s="150">
        <v>64975</v>
      </c>
      <c r="H15" s="150">
        <v>67762</v>
      </c>
      <c r="I15" s="150">
        <v>72045</v>
      </c>
      <c r="J15" s="150">
        <v>86929</v>
      </c>
      <c r="K15" s="150">
        <v>87067</v>
      </c>
      <c r="L15" s="150">
        <v>93228</v>
      </c>
    </row>
    <row r="16" spans="1:12" x14ac:dyDescent="0.25">
      <c r="A16" s="15"/>
      <c r="B16" s="7"/>
      <c r="E16" s="14" t="s">
        <v>4</v>
      </c>
      <c r="F16" s="147" t="s">
        <v>63</v>
      </c>
      <c r="G16" s="150">
        <v>0</v>
      </c>
      <c r="H16" s="150">
        <v>0</v>
      </c>
      <c r="I16" s="150">
        <v>221</v>
      </c>
      <c r="J16" s="150">
        <v>306</v>
      </c>
      <c r="K16" s="150">
        <v>9801</v>
      </c>
      <c r="L16" s="150">
        <v>13281</v>
      </c>
    </row>
    <row r="17" spans="1:12" x14ac:dyDescent="0.25">
      <c r="A17" s="15"/>
      <c r="B17" s="7"/>
      <c r="E17" s="13" t="s">
        <v>5</v>
      </c>
      <c r="F17" s="13"/>
      <c r="G17" s="113">
        <v>0</v>
      </c>
      <c r="H17" s="113">
        <v>0</v>
      </c>
      <c r="I17" s="113">
        <v>0</v>
      </c>
      <c r="J17" s="113">
        <v>0</v>
      </c>
      <c r="K17" s="113">
        <v>1796</v>
      </c>
      <c r="L17" s="113">
        <v>39337</v>
      </c>
    </row>
    <row r="18" spans="1:12" x14ac:dyDescent="0.25">
      <c r="A18" s="15"/>
      <c r="B18" s="7"/>
      <c r="E18" s="14" t="s">
        <v>5</v>
      </c>
      <c r="F18" s="147" t="s">
        <v>67</v>
      </c>
      <c r="G18" s="150">
        <v>0</v>
      </c>
      <c r="H18" s="150">
        <v>0</v>
      </c>
      <c r="I18" s="150">
        <v>0</v>
      </c>
      <c r="J18" s="150">
        <v>0</v>
      </c>
      <c r="K18" s="150">
        <v>556</v>
      </c>
      <c r="L18" s="150">
        <v>15897</v>
      </c>
    </row>
    <row r="19" spans="1:12" x14ac:dyDescent="0.25">
      <c r="A19" s="15"/>
      <c r="B19" s="7"/>
      <c r="E19" s="14" t="s">
        <v>5</v>
      </c>
      <c r="F19" s="147" t="s">
        <v>68</v>
      </c>
      <c r="G19" s="150">
        <v>0</v>
      </c>
      <c r="H19" s="150">
        <v>0</v>
      </c>
      <c r="I19" s="150">
        <v>0</v>
      </c>
      <c r="J19" s="150">
        <v>0</v>
      </c>
      <c r="K19" s="150">
        <v>1222</v>
      </c>
      <c r="L19" s="150">
        <v>23140</v>
      </c>
    </row>
    <row r="20" spans="1:12" x14ac:dyDescent="0.25">
      <c r="A20" s="15"/>
      <c r="B20" s="7"/>
      <c r="E20" s="14" t="s">
        <v>5</v>
      </c>
      <c r="F20" s="147" t="s">
        <v>61</v>
      </c>
      <c r="G20" s="150">
        <v>0</v>
      </c>
      <c r="H20" s="150">
        <v>0</v>
      </c>
      <c r="I20" s="150">
        <v>0</v>
      </c>
      <c r="J20" s="150">
        <v>0</v>
      </c>
      <c r="K20" s="150">
        <v>17</v>
      </c>
      <c r="L20" s="150">
        <v>484</v>
      </c>
    </row>
    <row r="21" spans="1:12" x14ac:dyDescent="0.25">
      <c r="A21" s="15"/>
      <c r="B21" s="7"/>
      <c r="E21" s="14" t="s">
        <v>5</v>
      </c>
      <c r="F21" s="147" t="s">
        <v>62</v>
      </c>
      <c r="G21" s="150">
        <v>0</v>
      </c>
      <c r="H21" s="150">
        <v>0</v>
      </c>
      <c r="I21" s="150">
        <v>0</v>
      </c>
      <c r="J21" s="150">
        <v>0</v>
      </c>
      <c r="K21" s="150">
        <v>2</v>
      </c>
      <c r="L21" s="150">
        <v>100</v>
      </c>
    </row>
    <row r="22" spans="1:12" x14ac:dyDescent="0.25">
      <c r="A22" s="15"/>
      <c r="B22" s="7"/>
      <c r="C22" s="8" t="s">
        <v>6</v>
      </c>
      <c r="D22" s="8"/>
      <c r="E22" s="8"/>
      <c r="F22" s="8" t="s">
        <v>0</v>
      </c>
      <c r="G22" s="111">
        <v>626</v>
      </c>
      <c r="H22" s="111">
        <v>810</v>
      </c>
      <c r="I22" s="111">
        <v>901</v>
      </c>
      <c r="J22" s="111">
        <v>1090</v>
      </c>
      <c r="K22" s="111">
        <v>1430</v>
      </c>
      <c r="L22" s="111">
        <v>1721</v>
      </c>
    </row>
    <row r="23" spans="1:12" x14ac:dyDescent="0.25">
      <c r="A23" s="15"/>
      <c r="E23" s="13" t="s">
        <v>6</v>
      </c>
      <c r="F23" s="13" t="s">
        <v>0</v>
      </c>
      <c r="G23" s="113">
        <v>626</v>
      </c>
      <c r="H23" s="113">
        <v>810</v>
      </c>
      <c r="I23" s="113">
        <v>901</v>
      </c>
      <c r="J23" s="113">
        <v>1090</v>
      </c>
      <c r="K23" s="113">
        <v>1430</v>
      </c>
      <c r="L23" s="113">
        <v>1721</v>
      </c>
    </row>
    <row r="24" spans="1:12" x14ac:dyDescent="0.25">
      <c r="A24" s="15"/>
      <c r="E24" s="14" t="s">
        <v>6</v>
      </c>
      <c r="F24" s="147" t="s">
        <v>67</v>
      </c>
      <c r="G24" s="150">
        <v>515</v>
      </c>
      <c r="H24" s="150">
        <v>654</v>
      </c>
      <c r="I24" s="150">
        <v>708</v>
      </c>
      <c r="J24" s="150">
        <v>849</v>
      </c>
      <c r="K24" s="150">
        <v>1089</v>
      </c>
      <c r="L24" s="150">
        <v>1301</v>
      </c>
    </row>
    <row r="25" spans="1:12" x14ac:dyDescent="0.25">
      <c r="A25" s="15"/>
      <c r="E25" s="14" t="s">
        <v>6</v>
      </c>
      <c r="F25" s="147" t="s">
        <v>68</v>
      </c>
      <c r="G25" s="150">
        <v>112</v>
      </c>
      <c r="H25" s="150">
        <v>167</v>
      </c>
      <c r="I25" s="150">
        <v>197</v>
      </c>
      <c r="J25" s="150">
        <v>248</v>
      </c>
      <c r="K25" s="150">
        <v>356</v>
      </c>
      <c r="L25" s="150">
        <v>449</v>
      </c>
    </row>
    <row r="26" spans="1:12" x14ac:dyDescent="0.25">
      <c r="A26" s="15"/>
      <c r="E26" s="14" t="s">
        <v>6</v>
      </c>
      <c r="F26" s="147" t="s">
        <v>61</v>
      </c>
      <c r="G26" s="150">
        <v>0</v>
      </c>
      <c r="H26" s="150">
        <v>0</v>
      </c>
      <c r="I26" s="150">
        <v>0</v>
      </c>
      <c r="J26" s="150">
        <v>0</v>
      </c>
      <c r="K26" s="150">
        <v>1</v>
      </c>
      <c r="L26" s="150">
        <v>1</v>
      </c>
    </row>
    <row r="27" spans="1:12" x14ac:dyDescent="0.25">
      <c r="A27" s="15"/>
      <c r="B27" s="5" t="s">
        <v>125</v>
      </c>
      <c r="C27" s="5"/>
      <c r="D27" s="5"/>
      <c r="E27" s="5"/>
      <c r="F27" s="5" t="s">
        <v>0</v>
      </c>
      <c r="G27" s="110">
        <v>770963</v>
      </c>
      <c r="H27" s="110">
        <v>806038</v>
      </c>
      <c r="I27" s="110">
        <v>831922</v>
      </c>
      <c r="J27" s="110">
        <v>895184</v>
      </c>
      <c r="K27" s="110">
        <v>1029033</v>
      </c>
      <c r="L27" s="110">
        <v>1086558</v>
      </c>
    </row>
    <row r="28" spans="1:12" x14ac:dyDescent="0.25">
      <c r="A28" s="15"/>
      <c r="B28" s="7"/>
      <c r="C28" s="8" t="s">
        <v>7</v>
      </c>
      <c r="D28" s="8"/>
      <c r="E28" s="8"/>
      <c r="F28" s="8" t="s">
        <v>0</v>
      </c>
      <c r="G28" s="111">
        <v>748992</v>
      </c>
      <c r="H28" s="111">
        <v>782978</v>
      </c>
      <c r="I28" s="111">
        <v>809285</v>
      </c>
      <c r="J28" s="111">
        <v>874427</v>
      </c>
      <c r="K28" s="111">
        <v>1010605</v>
      </c>
      <c r="L28" s="111">
        <v>1067409</v>
      </c>
    </row>
    <row r="29" spans="1:12" x14ac:dyDescent="0.25">
      <c r="A29" s="15"/>
      <c r="D29" s="11" t="s">
        <v>8</v>
      </c>
      <c r="E29" s="11"/>
      <c r="F29" s="11"/>
      <c r="G29" s="112">
        <v>748992</v>
      </c>
      <c r="H29" s="112">
        <v>782978</v>
      </c>
      <c r="I29" s="112">
        <v>809285</v>
      </c>
      <c r="J29" s="112">
        <v>819997</v>
      </c>
      <c r="K29" s="112">
        <v>968106</v>
      </c>
      <c r="L29" s="112">
        <v>1024242</v>
      </c>
    </row>
    <row r="30" spans="1:12" x14ac:dyDescent="0.25">
      <c r="A30" s="15"/>
      <c r="E30" s="13" t="s">
        <v>9</v>
      </c>
      <c r="F30" s="13"/>
      <c r="G30" s="113">
        <v>83293</v>
      </c>
      <c r="H30" s="113">
        <v>81608</v>
      </c>
      <c r="I30" s="113">
        <v>77433</v>
      </c>
      <c r="J30" s="113">
        <v>70290</v>
      </c>
      <c r="K30" s="113">
        <v>64981</v>
      </c>
      <c r="L30" s="113">
        <v>63378</v>
      </c>
    </row>
    <row r="31" spans="1:12" x14ac:dyDescent="0.25">
      <c r="A31" s="15"/>
      <c r="E31" s="14" t="s">
        <v>9</v>
      </c>
      <c r="F31" s="147" t="s">
        <v>67</v>
      </c>
      <c r="G31" s="150">
        <v>14552</v>
      </c>
      <c r="H31" s="150">
        <v>13851</v>
      </c>
      <c r="I31" s="150">
        <v>11230</v>
      </c>
      <c r="J31" s="150">
        <v>12564</v>
      </c>
      <c r="K31" s="150">
        <v>12340</v>
      </c>
      <c r="L31" s="150">
        <v>11506</v>
      </c>
    </row>
    <row r="32" spans="1:12" x14ac:dyDescent="0.25">
      <c r="A32" s="15"/>
      <c r="E32" s="14" t="s">
        <v>9</v>
      </c>
      <c r="F32" s="147" t="s">
        <v>68</v>
      </c>
      <c r="G32" s="150">
        <v>21488</v>
      </c>
      <c r="H32" s="150">
        <v>22077</v>
      </c>
      <c r="I32" s="150">
        <v>20597</v>
      </c>
      <c r="J32" s="150">
        <v>20292</v>
      </c>
      <c r="K32" s="150">
        <v>18993</v>
      </c>
      <c r="L32" s="150">
        <v>18042</v>
      </c>
    </row>
    <row r="33" spans="1:12" x14ac:dyDescent="0.25">
      <c r="A33" s="15"/>
      <c r="E33" s="14" t="s">
        <v>9</v>
      </c>
      <c r="F33" s="147" t="s">
        <v>60</v>
      </c>
      <c r="G33" s="150">
        <v>21791</v>
      </c>
      <c r="H33" s="150">
        <v>20783</v>
      </c>
      <c r="I33" s="150">
        <v>20793</v>
      </c>
      <c r="J33" s="150">
        <v>16394</v>
      </c>
      <c r="K33" s="150">
        <v>14694</v>
      </c>
      <c r="L33" s="150">
        <v>15184</v>
      </c>
    </row>
    <row r="34" spans="1:12" x14ac:dyDescent="0.25">
      <c r="A34" s="15"/>
      <c r="E34" s="14" t="s">
        <v>9</v>
      </c>
      <c r="F34" s="147" t="s">
        <v>61</v>
      </c>
      <c r="G34" s="150">
        <v>3624</v>
      </c>
      <c r="H34" s="150">
        <v>3762</v>
      </c>
      <c r="I34" s="150">
        <v>3693</v>
      </c>
      <c r="J34" s="150">
        <v>2877</v>
      </c>
      <c r="K34" s="150">
        <v>2744</v>
      </c>
      <c r="L34" s="150">
        <v>2767</v>
      </c>
    </row>
    <row r="35" spans="1:12" x14ac:dyDescent="0.25">
      <c r="A35" s="15"/>
      <c r="E35" s="14" t="s">
        <v>9</v>
      </c>
      <c r="F35" s="147" t="s">
        <v>62</v>
      </c>
      <c r="G35" s="150">
        <v>15253</v>
      </c>
      <c r="H35" s="150">
        <v>14650</v>
      </c>
      <c r="I35" s="150">
        <v>15113</v>
      </c>
      <c r="J35" s="150">
        <v>12232</v>
      </c>
      <c r="K35" s="150">
        <v>10834</v>
      </c>
      <c r="L35" s="150">
        <v>10814</v>
      </c>
    </row>
    <row r="36" spans="1:12" x14ac:dyDescent="0.25">
      <c r="A36" s="15"/>
      <c r="E36" s="14" t="s">
        <v>9</v>
      </c>
      <c r="F36" s="147" t="s">
        <v>69</v>
      </c>
      <c r="G36" s="150">
        <v>0</v>
      </c>
      <c r="H36" s="150">
        <v>0</v>
      </c>
      <c r="I36" s="150">
        <v>1</v>
      </c>
      <c r="J36" s="150">
        <v>3</v>
      </c>
      <c r="K36" s="150">
        <v>3</v>
      </c>
      <c r="L36" s="150">
        <v>5</v>
      </c>
    </row>
    <row r="37" spans="1:12" x14ac:dyDescent="0.25">
      <c r="A37" s="15"/>
      <c r="E37" s="14" t="s">
        <v>9</v>
      </c>
      <c r="F37" s="147" t="s">
        <v>63</v>
      </c>
      <c r="G37" s="150">
        <v>757</v>
      </c>
      <c r="H37" s="150">
        <v>746</v>
      </c>
      <c r="I37" s="150">
        <v>658</v>
      </c>
      <c r="J37" s="150">
        <v>643</v>
      </c>
      <c r="K37" s="150">
        <v>577</v>
      </c>
      <c r="L37" s="150">
        <v>285</v>
      </c>
    </row>
    <row r="38" spans="1:12" x14ac:dyDescent="0.25">
      <c r="A38" s="15"/>
      <c r="E38" s="14" t="s">
        <v>9</v>
      </c>
      <c r="F38" s="147" t="s">
        <v>70</v>
      </c>
      <c r="G38" s="150">
        <v>4352</v>
      </c>
      <c r="H38" s="150">
        <v>4054</v>
      </c>
      <c r="I38" s="150">
        <v>3417</v>
      </c>
      <c r="J38" s="150">
        <v>3868</v>
      </c>
      <c r="K38" s="150">
        <v>4117</v>
      </c>
      <c r="L38" s="150">
        <v>4273</v>
      </c>
    </row>
    <row r="39" spans="1:12" x14ac:dyDescent="0.25">
      <c r="A39" s="15"/>
      <c r="E39" s="14" t="s">
        <v>9</v>
      </c>
      <c r="F39" s="147" t="s">
        <v>64</v>
      </c>
      <c r="G39" s="150">
        <v>1211</v>
      </c>
      <c r="H39" s="150">
        <v>1376</v>
      </c>
      <c r="I39" s="150">
        <v>1469</v>
      </c>
      <c r="J39" s="150">
        <v>1158</v>
      </c>
      <c r="K39" s="150">
        <v>605</v>
      </c>
      <c r="L39" s="150">
        <v>572</v>
      </c>
    </row>
    <row r="40" spans="1:12" x14ac:dyDescent="0.25">
      <c r="A40" s="15"/>
      <c r="E40" s="14" t="s">
        <v>9</v>
      </c>
      <c r="F40" s="147" t="s">
        <v>65</v>
      </c>
      <c r="G40" s="150">
        <v>334</v>
      </c>
      <c r="H40" s="150">
        <v>324</v>
      </c>
      <c r="I40" s="150">
        <v>451</v>
      </c>
      <c r="J40" s="150">
        <v>386</v>
      </c>
      <c r="K40" s="150">
        <v>215</v>
      </c>
      <c r="L40" s="150">
        <v>126</v>
      </c>
    </row>
    <row r="41" spans="1:12" x14ac:dyDescent="0.25">
      <c r="A41" s="15"/>
      <c r="E41" s="14" t="s">
        <v>9</v>
      </c>
      <c r="F41" s="147" t="s">
        <v>66</v>
      </c>
      <c r="G41" s="150">
        <v>384</v>
      </c>
      <c r="H41" s="150">
        <v>407</v>
      </c>
      <c r="I41" s="150">
        <v>368</v>
      </c>
      <c r="J41" s="150">
        <v>237</v>
      </c>
      <c r="K41" s="150">
        <v>182</v>
      </c>
      <c r="L41" s="150">
        <v>168</v>
      </c>
    </row>
    <row r="42" spans="1:12" x14ac:dyDescent="0.25">
      <c r="A42" s="15"/>
      <c r="E42" s="13" t="s">
        <v>10</v>
      </c>
      <c r="F42" s="13"/>
      <c r="G42" s="113">
        <v>231043</v>
      </c>
      <c r="H42" s="113">
        <v>236080</v>
      </c>
      <c r="I42" s="113">
        <v>231563</v>
      </c>
      <c r="J42" s="113">
        <v>230666</v>
      </c>
      <c r="K42" s="113">
        <v>202688</v>
      </c>
      <c r="L42" s="113">
        <v>206787</v>
      </c>
    </row>
    <row r="43" spans="1:12" x14ac:dyDescent="0.25">
      <c r="A43" s="15"/>
      <c r="E43" s="14" t="s">
        <v>10</v>
      </c>
      <c r="F43" s="147" t="s">
        <v>67</v>
      </c>
      <c r="G43" s="150">
        <v>30804</v>
      </c>
      <c r="H43" s="150">
        <v>29737</v>
      </c>
      <c r="I43" s="150">
        <v>27106</v>
      </c>
      <c r="J43" s="150">
        <v>28997</v>
      </c>
      <c r="K43" s="150">
        <v>29002</v>
      </c>
      <c r="L43" s="150">
        <v>28572</v>
      </c>
    </row>
    <row r="44" spans="1:12" x14ac:dyDescent="0.25">
      <c r="A44" s="15"/>
      <c r="E44" s="14" t="s">
        <v>10</v>
      </c>
      <c r="F44" s="147" t="s">
        <v>68</v>
      </c>
      <c r="G44" s="150">
        <v>62066</v>
      </c>
      <c r="H44" s="150">
        <v>65786</v>
      </c>
      <c r="I44" s="150">
        <v>64621</v>
      </c>
      <c r="J44" s="150">
        <v>65830</v>
      </c>
      <c r="K44" s="150">
        <v>60110</v>
      </c>
      <c r="L44" s="150">
        <v>60300</v>
      </c>
    </row>
    <row r="45" spans="1:12" x14ac:dyDescent="0.25">
      <c r="A45" s="15"/>
      <c r="E45" s="14" t="s">
        <v>10</v>
      </c>
      <c r="F45" s="147" t="s">
        <v>60</v>
      </c>
      <c r="G45" s="150">
        <v>63698</v>
      </c>
      <c r="H45" s="150">
        <v>63072</v>
      </c>
      <c r="I45" s="150">
        <v>62173</v>
      </c>
      <c r="J45" s="150">
        <v>52582</v>
      </c>
      <c r="K45" s="150">
        <v>41565</v>
      </c>
      <c r="L45" s="150">
        <v>46247</v>
      </c>
    </row>
    <row r="46" spans="1:12" x14ac:dyDescent="0.25">
      <c r="A46" s="15"/>
      <c r="E46" s="14" t="s">
        <v>10</v>
      </c>
      <c r="F46" s="147" t="s">
        <v>61</v>
      </c>
      <c r="G46" s="150">
        <v>28263</v>
      </c>
      <c r="H46" s="150">
        <v>30187</v>
      </c>
      <c r="I46" s="150">
        <v>30526</v>
      </c>
      <c r="J46" s="150">
        <v>32893</v>
      </c>
      <c r="K46" s="150">
        <v>24787</v>
      </c>
      <c r="L46" s="150">
        <v>25689</v>
      </c>
    </row>
    <row r="47" spans="1:12" x14ac:dyDescent="0.25">
      <c r="A47" s="15"/>
      <c r="E47" s="14" t="s">
        <v>10</v>
      </c>
      <c r="F47" s="147" t="s">
        <v>62</v>
      </c>
      <c r="G47" s="150">
        <v>17980</v>
      </c>
      <c r="H47" s="150">
        <v>18118</v>
      </c>
      <c r="I47" s="150">
        <v>18272</v>
      </c>
      <c r="J47" s="150">
        <v>21604</v>
      </c>
      <c r="K47" s="150">
        <v>19226</v>
      </c>
      <c r="L47" s="150">
        <v>20815</v>
      </c>
    </row>
    <row r="48" spans="1:12" x14ac:dyDescent="0.25">
      <c r="A48" s="15"/>
      <c r="E48" s="14" t="s">
        <v>10</v>
      </c>
      <c r="F48" s="147" t="s">
        <v>69</v>
      </c>
      <c r="G48" s="150">
        <v>228</v>
      </c>
      <c r="H48" s="150">
        <v>263</v>
      </c>
      <c r="I48" s="150">
        <v>406</v>
      </c>
      <c r="J48" s="150">
        <v>629</v>
      </c>
      <c r="K48" s="150">
        <v>767</v>
      </c>
      <c r="L48" s="150">
        <v>943</v>
      </c>
    </row>
    <row r="49" spans="1:12" x14ac:dyDescent="0.25">
      <c r="A49" s="15"/>
      <c r="E49" s="14" t="s">
        <v>10</v>
      </c>
      <c r="F49" s="147" t="s">
        <v>63</v>
      </c>
      <c r="G49" s="150">
        <v>5937</v>
      </c>
      <c r="H49" s="150">
        <v>5802</v>
      </c>
      <c r="I49" s="150">
        <v>5421</v>
      </c>
      <c r="J49" s="150">
        <v>6239</v>
      </c>
      <c r="K49" s="150">
        <v>4757</v>
      </c>
      <c r="L49" s="150">
        <v>1970</v>
      </c>
    </row>
    <row r="50" spans="1:12" x14ac:dyDescent="0.25">
      <c r="A50" s="15"/>
      <c r="E50" s="14" t="s">
        <v>10</v>
      </c>
      <c r="F50" s="147" t="s">
        <v>70</v>
      </c>
      <c r="G50" s="150">
        <v>15320</v>
      </c>
      <c r="H50" s="150">
        <v>15907</v>
      </c>
      <c r="I50" s="150">
        <v>15526</v>
      </c>
      <c r="J50" s="150">
        <v>17260</v>
      </c>
      <c r="K50" s="150">
        <v>18328</v>
      </c>
      <c r="L50" s="150">
        <v>19616</v>
      </c>
    </row>
    <row r="51" spans="1:12" x14ac:dyDescent="0.25">
      <c r="A51" s="15"/>
      <c r="E51" s="14" t="s">
        <v>10</v>
      </c>
      <c r="F51" s="147" t="s">
        <v>64</v>
      </c>
      <c r="G51" s="150">
        <v>6037</v>
      </c>
      <c r="H51" s="150">
        <v>6274</v>
      </c>
      <c r="I51" s="150">
        <v>6232</v>
      </c>
      <c r="J51" s="150">
        <v>5388</v>
      </c>
      <c r="K51" s="150">
        <v>3919</v>
      </c>
      <c r="L51" s="150">
        <v>3525</v>
      </c>
    </row>
    <row r="52" spans="1:12" x14ac:dyDescent="0.25">
      <c r="A52" s="15"/>
      <c r="E52" s="14" t="s">
        <v>10</v>
      </c>
      <c r="F52" s="147" t="s">
        <v>65</v>
      </c>
      <c r="G52" s="150">
        <v>923</v>
      </c>
      <c r="H52" s="150">
        <v>1038</v>
      </c>
      <c r="I52" s="150">
        <v>1148</v>
      </c>
      <c r="J52" s="150">
        <v>1360</v>
      </c>
      <c r="K52" s="150">
        <v>808</v>
      </c>
      <c r="L52" s="150">
        <v>396</v>
      </c>
    </row>
    <row r="53" spans="1:12" x14ac:dyDescent="0.25">
      <c r="A53" s="15"/>
      <c r="E53" s="14" t="s">
        <v>10</v>
      </c>
      <c r="F53" s="147" t="s">
        <v>66</v>
      </c>
      <c r="G53" s="150">
        <v>5325</v>
      </c>
      <c r="H53" s="150">
        <v>5481</v>
      </c>
      <c r="I53" s="150">
        <v>5380</v>
      </c>
      <c r="J53" s="150">
        <v>3597</v>
      </c>
      <c r="K53" s="150">
        <v>3176</v>
      </c>
      <c r="L53" s="150">
        <v>3031</v>
      </c>
    </row>
    <row r="54" spans="1:12" x14ac:dyDescent="0.25">
      <c r="A54" s="15"/>
      <c r="E54" s="13" t="s">
        <v>11</v>
      </c>
      <c r="F54" s="13"/>
      <c r="G54" s="113">
        <v>289650</v>
      </c>
      <c r="H54" s="113">
        <v>296947</v>
      </c>
      <c r="I54" s="113">
        <v>297360</v>
      </c>
      <c r="J54" s="113">
        <v>255776</v>
      </c>
      <c r="K54" s="113">
        <v>221410</v>
      </c>
      <c r="L54" s="113">
        <v>183968</v>
      </c>
    </row>
    <row r="55" spans="1:12" x14ac:dyDescent="0.25">
      <c r="A55" s="15"/>
      <c r="E55" s="14" t="s">
        <v>11</v>
      </c>
      <c r="F55" s="147" t="s">
        <v>67</v>
      </c>
      <c r="G55" s="150">
        <v>38638</v>
      </c>
      <c r="H55" s="150">
        <v>37779</v>
      </c>
      <c r="I55" s="150">
        <v>36584</v>
      </c>
      <c r="J55" s="150">
        <v>35009</v>
      </c>
      <c r="K55" s="150">
        <v>30166</v>
      </c>
      <c r="L55" s="150">
        <v>27592</v>
      </c>
    </row>
    <row r="56" spans="1:12" x14ac:dyDescent="0.25">
      <c r="A56" s="15"/>
      <c r="E56" s="14" t="s">
        <v>11</v>
      </c>
      <c r="F56" s="147" t="s">
        <v>68</v>
      </c>
      <c r="G56" s="150">
        <v>69773</v>
      </c>
      <c r="H56" s="150">
        <v>72240</v>
      </c>
      <c r="I56" s="150">
        <v>73773</v>
      </c>
      <c r="J56" s="150">
        <v>67073</v>
      </c>
      <c r="K56" s="150">
        <v>54276</v>
      </c>
      <c r="L56" s="150">
        <v>48419</v>
      </c>
    </row>
    <row r="57" spans="1:12" x14ac:dyDescent="0.25">
      <c r="A57" s="15"/>
      <c r="E57" s="14" t="s">
        <v>11</v>
      </c>
      <c r="F57" s="147" t="s">
        <v>60</v>
      </c>
      <c r="G57" s="150">
        <v>97044</v>
      </c>
      <c r="H57" s="150">
        <v>98686</v>
      </c>
      <c r="I57" s="150">
        <v>97806</v>
      </c>
      <c r="J57" s="150">
        <v>71669</v>
      </c>
      <c r="K57" s="150">
        <v>62212</v>
      </c>
      <c r="L57" s="150">
        <v>51903</v>
      </c>
    </row>
    <row r="58" spans="1:12" x14ac:dyDescent="0.25">
      <c r="A58" s="15"/>
      <c r="E58" s="14" t="s">
        <v>11</v>
      </c>
      <c r="F58" s="147" t="s">
        <v>61</v>
      </c>
      <c r="G58" s="150">
        <v>39715</v>
      </c>
      <c r="H58" s="150">
        <v>42655</v>
      </c>
      <c r="I58" s="150">
        <v>43594</v>
      </c>
      <c r="J58" s="150">
        <v>38675</v>
      </c>
      <c r="K58" s="150">
        <v>35073</v>
      </c>
      <c r="L58" s="150">
        <v>29439</v>
      </c>
    </row>
    <row r="59" spans="1:12" x14ac:dyDescent="0.25">
      <c r="A59" s="15"/>
      <c r="E59" s="14" t="s">
        <v>11</v>
      </c>
      <c r="F59" s="147" t="s">
        <v>62</v>
      </c>
      <c r="G59" s="150">
        <v>18326</v>
      </c>
      <c r="H59" s="150">
        <v>18292</v>
      </c>
      <c r="I59" s="150">
        <v>18320</v>
      </c>
      <c r="J59" s="150">
        <v>16499</v>
      </c>
      <c r="K59" s="150">
        <v>16008</v>
      </c>
      <c r="L59" s="150">
        <v>12044</v>
      </c>
    </row>
    <row r="60" spans="1:12" x14ac:dyDescent="0.25">
      <c r="A60" s="15"/>
      <c r="E60" s="14" t="s">
        <v>11</v>
      </c>
      <c r="F60" s="147" t="s">
        <v>69</v>
      </c>
      <c r="G60" s="150">
        <v>1714</v>
      </c>
      <c r="H60" s="150">
        <v>1958</v>
      </c>
      <c r="I60" s="150">
        <v>2694</v>
      </c>
      <c r="J60" s="150">
        <v>4358</v>
      </c>
      <c r="K60" s="150">
        <v>5042</v>
      </c>
      <c r="L60" s="150">
        <v>5858</v>
      </c>
    </row>
    <row r="61" spans="1:12" x14ac:dyDescent="0.25">
      <c r="A61" s="15"/>
      <c r="E61" s="14" t="s">
        <v>11</v>
      </c>
      <c r="F61" s="147" t="s">
        <v>63</v>
      </c>
      <c r="G61" s="150">
        <v>10840</v>
      </c>
      <c r="H61" s="150">
        <v>10703</v>
      </c>
      <c r="I61" s="150">
        <v>10349</v>
      </c>
      <c r="J61" s="150">
        <v>10802</v>
      </c>
      <c r="K61" s="150">
        <v>9604</v>
      </c>
      <c r="L61" s="150">
        <v>3084</v>
      </c>
    </row>
    <row r="62" spans="1:12" x14ac:dyDescent="0.25">
      <c r="A62" s="15"/>
      <c r="E62" s="14" t="s">
        <v>11</v>
      </c>
      <c r="F62" s="147" t="s">
        <v>70</v>
      </c>
      <c r="G62" s="150">
        <v>39</v>
      </c>
      <c r="H62" s="150">
        <v>47</v>
      </c>
      <c r="I62" s="150">
        <v>30</v>
      </c>
      <c r="J62" s="150">
        <v>43</v>
      </c>
      <c r="K62" s="150">
        <v>0</v>
      </c>
      <c r="L62" s="150">
        <v>0</v>
      </c>
    </row>
    <row r="63" spans="1:12" x14ac:dyDescent="0.25">
      <c r="A63" s="15"/>
      <c r="E63" s="14" t="s">
        <v>11</v>
      </c>
      <c r="F63" s="147" t="s">
        <v>64</v>
      </c>
      <c r="G63" s="150">
        <v>11681</v>
      </c>
      <c r="H63" s="150">
        <v>12632</v>
      </c>
      <c r="I63" s="150">
        <v>12509</v>
      </c>
      <c r="J63" s="150">
        <v>9313</v>
      </c>
      <c r="K63" s="150">
        <v>7562</v>
      </c>
      <c r="L63" s="150">
        <v>4401</v>
      </c>
    </row>
    <row r="64" spans="1:12" x14ac:dyDescent="0.25">
      <c r="A64" s="15"/>
      <c r="E64" s="14" t="s">
        <v>11</v>
      </c>
      <c r="F64" s="147" t="s">
        <v>65</v>
      </c>
      <c r="G64" s="150">
        <v>901</v>
      </c>
      <c r="H64" s="150">
        <v>939</v>
      </c>
      <c r="I64" s="150">
        <v>938</v>
      </c>
      <c r="J64" s="150">
        <v>836</v>
      </c>
      <c r="K64" s="150">
        <v>513</v>
      </c>
      <c r="L64" s="150">
        <v>225</v>
      </c>
    </row>
    <row r="65" spans="1:12" x14ac:dyDescent="0.25">
      <c r="A65" s="15"/>
      <c r="E65" s="14" t="s">
        <v>11</v>
      </c>
      <c r="F65" s="147" t="s">
        <v>66</v>
      </c>
      <c r="G65" s="150">
        <v>11107</v>
      </c>
      <c r="H65" s="150">
        <v>11394</v>
      </c>
      <c r="I65" s="150">
        <v>11030</v>
      </c>
      <c r="J65" s="150">
        <v>7725</v>
      </c>
      <c r="K65" s="150">
        <v>6451</v>
      </c>
      <c r="L65" s="150">
        <v>4703</v>
      </c>
    </row>
    <row r="66" spans="1:12" x14ac:dyDescent="0.25">
      <c r="A66" s="15"/>
      <c r="E66" s="13" t="s">
        <v>12</v>
      </c>
      <c r="F66" s="13"/>
      <c r="G66" s="113">
        <v>159644</v>
      </c>
      <c r="H66" s="113">
        <v>166861</v>
      </c>
      <c r="I66" s="113">
        <v>166653</v>
      </c>
      <c r="J66" s="113">
        <v>138532</v>
      </c>
      <c r="K66" s="113">
        <v>112598</v>
      </c>
      <c r="L66" s="113">
        <v>70627</v>
      </c>
    </row>
    <row r="67" spans="1:12" x14ac:dyDescent="0.25">
      <c r="A67" s="15"/>
      <c r="E67" s="14" t="s">
        <v>12</v>
      </c>
      <c r="F67" s="147" t="s">
        <v>67</v>
      </c>
      <c r="G67" s="150">
        <v>9703</v>
      </c>
      <c r="H67" s="150">
        <v>9987</v>
      </c>
      <c r="I67" s="150">
        <v>11419</v>
      </c>
      <c r="J67" s="150">
        <v>12114</v>
      </c>
      <c r="K67" s="150">
        <v>12107</v>
      </c>
      <c r="L67" s="150">
        <v>10730</v>
      </c>
    </row>
    <row r="68" spans="1:12" x14ac:dyDescent="0.25">
      <c r="A68" s="15"/>
      <c r="E68" s="14" t="s">
        <v>12</v>
      </c>
      <c r="F68" s="147" t="s">
        <v>68</v>
      </c>
      <c r="G68" s="150">
        <v>35889</v>
      </c>
      <c r="H68" s="150">
        <v>38116</v>
      </c>
      <c r="I68" s="150">
        <v>38379</v>
      </c>
      <c r="J68" s="150">
        <v>30966</v>
      </c>
      <c r="K68" s="150">
        <v>25162</v>
      </c>
      <c r="L68" s="150">
        <v>16825</v>
      </c>
    </row>
    <row r="69" spans="1:12" x14ac:dyDescent="0.25">
      <c r="A69" s="15"/>
      <c r="E69" s="14" t="s">
        <v>12</v>
      </c>
      <c r="F69" s="147" t="s">
        <v>60</v>
      </c>
      <c r="G69" s="150">
        <v>46819</v>
      </c>
      <c r="H69" s="150">
        <v>47918</v>
      </c>
      <c r="I69" s="150">
        <v>46060</v>
      </c>
      <c r="J69" s="150">
        <v>29318</v>
      </c>
      <c r="K69" s="150">
        <v>20772</v>
      </c>
      <c r="L69" s="150">
        <v>10748</v>
      </c>
    </row>
    <row r="70" spans="1:12" x14ac:dyDescent="0.25">
      <c r="A70" s="15"/>
      <c r="E70" s="14" t="s">
        <v>12</v>
      </c>
      <c r="F70" s="147" t="s">
        <v>61</v>
      </c>
      <c r="G70" s="150">
        <v>26929</v>
      </c>
      <c r="H70" s="150">
        <v>29965</v>
      </c>
      <c r="I70" s="150">
        <v>29737</v>
      </c>
      <c r="J70" s="150">
        <v>24600</v>
      </c>
      <c r="K70" s="150">
        <v>18890</v>
      </c>
      <c r="L70" s="150">
        <v>9835</v>
      </c>
    </row>
    <row r="71" spans="1:12" x14ac:dyDescent="0.25">
      <c r="A71" s="15"/>
      <c r="E71" s="14" t="s">
        <v>12</v>
      </c>
      <c r="F71" s="147" t="s">
        <v>62</v>
      </c>
      <c r="G71" s="150">
        <v>25322</v>
      </c>
      <c r="H71" s="150">
        <v>26210</v>
      </c>
      <c r="I71" s="150">
        <v>25397</v>
      </c>
      <c r="J71" s="150">
        <v>25161</v>
      </c>
      <c r="K71" s="150">
        <v>22463</v>
      </c>
      <c r="L71" s="150">
        <v>14932</v>
      </c>
    </row>
    <row r="72" spans="1:12" x14ac:dyDescent="0.25">
      <c r="A72" s="15"/>
      <c r="E72" s="14" t="s">
        <v>12</v>
      </c>
      <c r="F72" s="147" t="s">
        <v>69</v>
      </c>
      <c r="G72" s="150">
        <v>816</v>
      </c>
      <c r="H72" s="150">
        <v>1208</v>
      </c>
      <c r="I72" s="150">
        <v>1578</v>
      </c>
      <c r="J72" s="150">
        <v>3852</v>
      </c>
      <c r="K72" s="150">
        <v>3707</v>
      </c>
      <c r="L72" s="150">
        <v>3257</v>
      </c>
    </row>
    <row r="73" spans="1:12" x14ac:dyDescent="0.25">
      <c r="A73" s="15"/>
      <c r="E73" s="14" t="s">
        <v>12</v>
      </c>
      <c r="F73" s="147" t="s">
        <v>63</v>
      </c>
      <c r="G73" s="150">
        <v>5850</v>
      </c>
      <c r="H73" s="150">
        <v>5827</v>
      </c>
      <c r="I73" s="150">
        <v>5330</v>
      </c>
      <c r="J73" s="150">
        <v>5407</v>
      </c>
      <c r="K73" s="150">
        <v>3957</v>
      </c>
      <c r="L73" s="150">
        <v>905</v>
      </c>
    </row>
    <row r="74" spans="1:12" x14ac:dyDescent="0.25">
      <c r="A74" s="15"/>
      <c r="E74" s="14" t="s">
        <v>12</v>
      </c>
      <c r="F74" s="147" t="s">
        <v>70</v>
      </c>
      <c r="G74" s="150">
        <v>1441</v>
      </c>
      <c r="H74" s="150">
        <v>1298</v>
      </c>
      <c r="I74" s="150">
        <v>1719</v>
      </c>
      <c r="J74" s="150">
        <v>1762</v>
      </c>
      <c r="K74" s="150">
        <v>1786</v>
      </c>
      <c r="L74" s="150">
        <v>1932</v>
      </c>
    </row>
    <row r="75" spans="1:12" x14ac:dyDescent="0.25">
      <c r="A75" s="15"/>
      <c r="E75" s="14" t="s">
        <v>12</v>
      </c>
      <c r="F75" s="147" t="s">
        <v>64</v>
      </c>
      <c r="G75" s="150">
        <v>4901</v>
      </c>
      <c r="H75" s="150">
        <v>5322</v>
      </c>
      <c r="I75" s="150">
        <v>5172</v>
      </c>
      <c r="J75" s="150">
        <v>3388</v>
      </c>
      <c r="K75" s="150">
        <v>2224</v>
      </c>
      <c r="L75" s="150">
        <v>986</v>
      </c>
    </row>
    <row r="76" spans="1:12" x14ac:dyDescent="0.25">
      <c r="A76" s="15"/>
      <c r="E76" s="14" t="s">
        <v>12</v>
      </c>
      <c r="F76" s="147" t="s">
        <v>65</v>
      </c>
      <c r="G76" s="150">
        <v>1664</v>
      </c>
      <c r="H76" s="150">
        <v>1929</v>
      </c>
      <c r="I76" s="150">
        <v>1996</v>
      </c>
      <c r="J76" s="150">
        <v>2041</v>
      </c>
      <c r="K76" s="150">
        <v>1290</v>
      </c>
      <c r="L76" s="150">
        <v>332</v>
      </c>
    </row>
    <row r="77" spans="1:12" x14ac:dyDescent="0.25">
      <c r="A77" s="15"/>
      <c r="E77" s="14" t="s">
        <v>12</v>
      </c>
      <c r="F77" s="147" t="s">
        <v>66</v>
      </c>
      <c r="G77" s="150">
        <v>4335</v>
      </c>
      <c r="H77" s="150">
        <v>4462</v>
      </c>
      <c r="I77" s="150">
        <v>4141</v>
      </c>
      <c r="J77" s="150">
        <v>2504</v>
      </c>
      <c r="K77" s="150">
        <v>1791</v>
      </c>
      <c r="L77" s="150">
        <v>896</v>
      </c>
    </row>
    <row r="78" spans="1:12" x14ac:dyDescent="0.25">
      <c r="A78" s="15"/>
      <c r="E78" s="13" t="s">
        <v>13</v>
      </c>
      <c r="F78" s="13"/>
      <c r="G78" s="113">
        <v>415631</v>
      </c>
      <c r="H78" s="113">
        <v>427546</v>
      </c>
      <c r="I78" s="113">
        <v>431188</v>
      </c>
      <c r="J78" s="113">
        <v>392517</v>
      </c>
      <c r="K78" s="113">
        <v>406609</v>
      </c>
      <c r="L78" s="113">
        <v>375284</v>
      </c>
    </row>
    <row r="79" spans="1:12" x14ac:dyDescent="0.25">
      <c r="A79" s="15"/>
      <c r="E79" s="14" t="s">
        <v>13</v>
      </c>
      <c r="F79" s="147" t="s">
        <v>67</v>
      </c>
      <c r="G79" s="150">
        <v>54411</v>
      </c>
      <c r="H79" s="150">
        <v>54230</v>
      </c>
      <c r="I79" s="150">
        <v>53611</v>
      </c>
      <c r="J79" s="150">
        <v>52985</v>
      </c>
      <c r="K79" s="150">
        <v>55494</v>
      </c>
      <c r="L79" s="150">
        <v>53645</v>
      </c>
    </row>
    <row r="80" spans="1:12" x14ac:dyDescent="0.25">
      <c r="A80" s="15"/>
      <c r="E80" s="14" t="s">
        <v>13</v>
      </c>
      <c r="F80" s="147" t="s">
        <v>68</v>
      </c>
      <c r="G80" s="150">
        <v>90345</v>
      </c>
      <c r="H80" s="150">
        <v>94831</v>
      </c>
      <c r="I80" s="150">
        <v>96798</v>
      </c>
      <c r="J80" s="150">
        <v>91624</v>
      </c>
      <c r="K80" s="150">
        <v>91076</v>
      </c>
      <c r="L80" s="150">
        <v>87533</v>
      </c>
    </row>
    <row r="81" spans="1:12" x14ac:dyDescent="0.25">
      <c r="A81" s="15"/>
      <c r="E81" s="14" t="s">
        <v>13</v>
      </c>
      <c r="F81" s="147" t="s">
        <v>60</v>
      </c>
      <c r="G81" s="150">
        <v>138421</v>
      </c>
      <c r="H81" s="150">
        <v>139599</v>
      </c>
      <c r="I81" s="150">
        <v>139567</v>
      </c>
      <c r="J81" s="150">
        <v>111187</v>
      </c>
      <c r="K81" s="150">
        <v>125479</v>
      </c>
      <c r="L81" s="150">
        <v>115723</v>
      </c>
    </row>
    <row r="82" spans="1:12" x14ac:dyDescent="0.25">
      <c r="A82" s="15"/>
      <c r="E82" s="14" t="s">
        <v>13</v>
      </c>
      <c r="F82" s="147" t="s">
        <v>61</v>
      </c>
      <c r="G82" s="150">
        <v>42867</v>
      </c>
      <c r="H82" s="150">
        <v>46562</v>
      </c>
      <c r="I82" s="150">
        <v>46590</v>
      </c>
      <c r="J82" s="150">
        <v>41270</v>
      </c>
      <c r="K82" s="150">
        <v>41357</v>
      </c>
      <c r="L82" s="150">
        <v>37204</v>
      </c>
    </row>
    <row r="83" spans="1:12" x14ac:dyDescent="0.25">
      <c r="A83" s="15"/>
      <c r="E83" s="14" t="s">
        <v>13</v>
      </c>
      <c r="F83" s="147" t="s">
        <v>62</v>
      </c>
      <c r="G83" s="150">
        <v>38712</v>
      </c>
      <c r="H83" s="150">
        <v>39074</v>
      </c>
      <c r="I83" s="150">
        <v>37938</v>
      </c>
      <c r="J83" s="150">
        <v>36817</v>
      </c>
      <c r="K83" s="150">
        <v>36382</v>
      </c>
      <c r="L83" s="150">
        <v>34961</v>
      </c>
    </row>
    <row r="84" spans="1:12" x14ac:dyDescent="0.25">
      <c r="A84" s="15"/>
      <c r="E84" s="14" t="s">
        <v>13</v>
      </c>
      <c r="F84" s="147" t="s">
        <v>69</v>
      </c>
      <c r="G84" s="150">
        <v>1712</v>
      </c>
      <c r="H84" s="150">
        <v>2108</v>
      </c>
      <c r="I84" s="150">
        <v>3330</v>
      </c>
      <c r="J84" s="150">
        <v>5351</v>
      </c>
      <c r="K84" s="150">
        <v>5845</v>
      </c>
      <c r="L84" s="150">
        <v>6726</v>
      </c>
    </row>
    <row r="85" spans="1:12" x14ac:dyDescent="0.25">
      <c r="A85" s="15"/>
      <c r="E85" s="14" t="s">
        <v>13</v>
      </c>
      <c r="F85" s="147" t="s">
        <v>63</v>
      </c>
      <c r="G85" s="150">
        <v>11723</v>
      </c>
      <c r="H85" s="150">
        <v>11623</v>
      </c>
      <c r="I85" s="150">
        <v>11109</v>
      </c>
      <c r="J85" s="150">
        <v>11610</v>
      </c>
      <c r="K85" s="150">
        <v>11925</v>
      </c>
      <c r="L85" s="150">
        <v>4810</v>
      </c>
    </row>
    <row r="86" spans="1:12" x14ac:dyDescent="0.25">
      <c r="A86" s="15"/>
      <c r="E86" s="14" t="s">
        <v>13</v>
      </c>
      <c r="F86" s="147" t="s">
        <v>70</v>
      </c>
      <c r="G86" s="150">
        <v>22672</v>
      </c>
      <c r="H86" s="150">
        <v>23455</v>
      </c>
      <c r="I86" s="150">
        <v>24723</v>
      </c>
      <c r="J86" s="150">
        <v>26395</v>
      </c>
      <c r="K86" s="150">
        <v>28182</v>
      </c>
      <c r="L86" s="150">
        <v>27942</v>
      </c>
    </row>
    <row r="87" spans="1:12" x14ac:dyDescent="0.25">
      <c r="A87" s="15"/>
      <c r="E87" s="14" t="s">
        <v>13</v>
      </c>
      <c r="F87" s="147" t="s">
        <v>64</v>
      </c>
      <c r="G87" s="150">
        <v>16300</v>
      </c>
      <c r="H87" s="150">
        <v>17904</v>
      </c>
      <c r="I87" s="150">
        <v>18167</v>
      </c>
      <c r="J87" s="150">
        <v>15226</v>
      </c>
      <c r="K87" s="150">
        <v>12188</v>
      </c>
      <c r="L87" s="150">
        <v>8641</v>
      </c>
    </row>
    <row r="88" spans="1:12" x14ac:dyDescent="0.25">
      <c r="A88" s="15"/>
      <c r="E88" s="14" t="s">
        <v>13</v>
      </c>
      <c r="F88" s="147" t="s">
        <v>65</v>
      </c>
      <c r="G88" s="150">
        <v>2090</v>
      </c>
      <c r="H88" s="150">
        <v>2359</v>
      </c>
      <c r="I88" s="150">
        <v>2466</v>
      </c>
      <c r="J88" s="150">
        <v>2516</v>
      </c>
      <c r="K88" s="150">
        <v>1648</v>
      </c>
      <c r="L88" s="150">
        <v>727</v>
      </c>
    </row>
    <row r="89" spans="1:12" x14ac:dyDescent="0.25">
      <c r="A89" s="15"/>
      <c r="E89" s="14" t="s">
        <v>13</v>
      </c>
      <c r="F89" s="147" t="s">
        <v>66</v>
      </c>
      <c r="G89" s="150">
        <v>13842</v>
      </c>
      <c r="H89" s="150">
        <v>14348</v>
      </c>
      <c r="I89" s="150">
        <v>13839</v>
      </c>
      <c r="J89" s="150">
        <v>9787</v>
      </c>
      <c r="K89" s="150">
        <v>10462</v>
      </c>
      <c r="L89" s="150">
        <v>8288</v>
      </c>
    </row>
    <row r="90" spans="1:12" x14ac:dyDescent="0.25">
      <c r="A90" s="15"/>
      <c r="E90" s="13" t="s">
        <v>14</v>
      </c>
      <c r="F90" s="13"/>
      <c r="G90" s="113">
        <v>106418</v>
      </c>
      <c r="H90" s="113">
        <v>109199</v>
      </c>
      <c r="I90" s="113">
        <v>117412</v>
      </c>
      <c r="J90" s="113">
        <v>104479</v>
      </c>
      <c r="K90" s="113">
        <v>106362</v>
      </c>
      <c r="L90" s="113">
        <v>94567</v>
      </c>
    </row>
    <row r="91" spans="1:12" x14ac:dyDescent="0.25">
      <c r="A91" s="15"/>
      <c r="E91" s="14" t="s">
        <v>14</v>
      </c>
      <c r="F91" s="147" t="s">
        <v>67</v>
      </c>
      <c r="G91" s="150">
        <v>20848</v>
      </c>
      <c r="H91" s="150">
        <v>19976</v>
      </c>
      <c r="I91" s="150">
        <v>22023</v>
      </c>
      <c r="J91" s="150">
        <v>23044</v>
      </c>
      <c r="K91" s="150">
        <v>24182</v>
      </c>
      <c r="L91" s="150">
        <v>23256</v>
      </c>
    </row>
    <row r="92" spans="1:12" x14ac:dyDescent="0.25">
      <c r="A92" s="15"/>
      <c r="E92" s="14" t="s">
        <v>14</v>
      </c>
      <c r="F92" s="147" t="s">
        <v>68</v>
      </c>
      <c r="G92" s="150">
        <v>30059</v>
      </c>
      <c r="H92" s="150">
        <v>32470</v>
      </c>
      <c r="I92" s="150">
        <v>35828</v>
      </c>
      <c r="J92" s="150">
        <v>34817</v>
      </c>
      <c r="K92" s="150">
        <v>35872</v>
      </c>
      <c r="L92" s="150">
        <v>33807</v>
      </c>
    </row>
    <row r="93" spans="1:12" x14ac:dyDescent="0.25">
      <c r="A93" s="15"/>
      <c r="E93" s="14" t="s">
        <v>14</v>
      </c>
      <c r="F93" s="147" t="s">
        <v>60</v>
      </c>
      <c r="G93" s="150">
        <v>26097</v>
      </c>
      <c r="H93" s="150">
        <v>26172</v>
      </c>
      <c r="I93" s="150">
        <v>26943</v>
      </c>
      <c r="J93" s="150">
        <v>17242</v>
      </c>
      <c r="K93" s="150">
        <v>16528</v>
      </c>
      <c r="L93" s="150">
        <v>13852</v>
      </c>
    </row>
    <row r="94" spans="1:12" x14ac:dyDescent="0.25">
      <c r="A94" s="15"/>
      <c r="E94" s="14" t="s">
        <v>14</v>
      </c>
      <c r="F94" s="147" t="s">
        <v>61</v>
      </c>
      <c r="G94" s="150">
        <v>8285</v>
      </c>
      <c r="H94" s="150">
        <v>8886</v>
      </c>
      <c r="I94" s="150">
        <v>9533</v>
      </c>
      <c r="J94" s="150">
        <v>7154</v>
      </c>
      <c r="K94" s="150">
        <v>7120</v>
      </c>
      <c r="L94" s="150">
        <v>5488</v>
      </c>
    </row>
    <row r="95" spans="1:12" x14ac:dyDescent="0.25">
      <c r="A95" s="15"/>
      <c r="E95" s="14" t="s">
        <v>14</v>
      </c>
      <c r="F95" s="147" t="s">
        <v>62</v>
      </c>
      <c r="G95" s="150">
        <v>3965</v>
      </c>
      <c r="H95" s="150">
        <v>3815</v>
      </c>
      <c r="I95" s="150">
        <v>4039</v>
      </c>
      <c r="J95" s="150">
        <v>3633</v>
      </c>
      <c r="K95" s="150">
        <v>3952</v>
      </c>
      <c r="L95" s="150">
        <v>3426</v>
      </c>
    </row>
    <row r="96" spans="1:12" x14ac:dyDescent="0.25">
      <c r="A96" s="15"/>
      <c r="E96" s="14" t="s">
        <v>14</v>
      </c>
      <c r="F96" s="147" t="s">
        <v>69</v>
      </c>
      <c r="G96" s="150">
        <v>158</v>
      </c>
      <c r="H96" s="150">
        <v>153</v>
      </c>
      <c r="I96" s="150">
        <v>261</v>
      </c>
      <c r="J96" s="150">
        <v>488</v>
      </c>
      <c r="K96" s="150">
        <v>635</v>
      </c>
      <c r="L96" s="150">
        <v>954</v>
      </c>
    </row>
    <row r="97" spans="1:12" x14ac:dyDescent="0.25">
      <c r="A97" s="15"/>
      <c r="E97" s="14" t="s">
        <v>14</v>
      </c>
      <c r="F97" s="147" t="s">
        <v>63</v>
      </c>
      <c r="G97" s="150">
        <v>5936</v>
      </c>
      <c r="H97" s="150">
        <v>6136</v>
      </c>
      <c r="I97" s="150">
        <v>6047</v>
      </c>
      <c r="J97" s="150">
        <v>6348</v>
      </c>
      <c r="K97" s="150">
        <v>5765</v>
      </c>
      <c r="L97" s="150">
        <v>1726</v>
      </c>
    </row>
    <row r="98" spans="1:12" x14ac:dyDescent="0.25">
      <c r="A98" s="15"/>
      <c r="E98" s="14" t="s">
        <v>14</v>
      </c>
      <c r="F98" s="147" t="s">
        <v>70</v>
      </c>
      <c r="G98" s="150">
        <v>6747</v>
      </c>
      <c r="H98" s="150">
        <v>7101</v>
      </c>
      <c r="I98" s="150">
        <v>8177</v>
      </c>
      <c r="J98" s="150">
        <v>9476</v>
      </c>
      <c r="K98" s="150">
        <v>10304</v>
      </c>
      <c r="L98" s="150">
        <v>10969</v>
      </c>
    </row>
    <row r="99" spans="1:12" x14ac:dyDescent="0.25">
      <c r="A99" s="15"/>
      <c r="E99" s="14" t="s">
        <v>14</v>
      </c>
      <c r="F99" s="147" t="s">
        <v>64</v>
      </c>
      <c r="G99" s="150">
        <v>2805</v>
      </c>
      <c r="H99" s="150">
        <v>2904</v>
      </c>
      <c r="I99" s="150">
        <v>3022</v>
      </c>
      <c r="J99" s="150">
        <v>1830</v>
      </c>
      <c r="K99" s="150">
        <v>1630</v>
      </c>
      <c r="L99" s="150">
        <v>996</v>
      </c>
    </row>
    <row r="100" spans="1:12" x14ac:dyDescent="0.25">
      <c r="A100" s="15"/>
      <c r="E100" s="14" t="s">
        <v>14</v>
      </c>
      <c r="F100" s="147" t="s">
        <v>65</v>
      </c>
      <c r="G100" s="150">
        <v>187</v>
      </c>
      <c r="H100" s="150">
        <v>204</v>
      </c>
      <c r="I100" s="150">
        <v>209</v>
      </c>
      <c r="J100" s="150">
        <v>191</v>
      </c>
      <c r="K100" s="150">
        <v>132</v>
      </c>
      <c r="L100" s="150">
        <v>54</v>
      </c>
    </row>
    <row r="101" spans="1:12" x14ac:dyDescent="0.25">
      <c r="A101" s="15"/>
      <c r="E101" s="14" t="s">
        <v>14</v>
      </c>
      <c r="F101" s="147" t="s">
        <v>66</v>
      </c>
      <c r="G101" s="150">
        <v>3420</v>
      </c>
      <c r="H101" s="150">
        <v>3524</v>
      </c>
      <c r="I101" s="150">
        <v>3594</v>
      </c>
      <c r="J101" s="150">
        <v>2157</v>
      </c>
      <c r="K101" s="150">
        <v>1869</v>
      </c>
      <c r="L101" s="150">
        <v>1312</v>
      </c>
    </row>
    <row r="102" spans="1:12" x14ac:dyDescent="0.25">
      <c r="A102" s="15"/>
      <c r="E102" s="13" t="s">
        <v>15</v>
      </c>
      <c r="F102" s="13"/>
      <c r="G102" s="113">
        <v>94686</v>
      </c>
      <c r="H102" s="113">
        <v>98882</v>
      </c>
      <c r="I102" s="113">
        <v>101189</v>
      </c>
      <c r="J102" s="113">
        <v>82750</v>
      </c>
      <c r="K102" s="113">
        <v>73647</v>
      </c>
      <c r="L102" s="113">
        <v>60655</v>
      </c>
    </row>
    <row r="103" spans="1:12" x14ac:dyDescent="0.25">
      <c r="A103" s="15"/>
      <c r="E103" s="14" t="s">
        <v>15</v>
      </c>
      <c r="F103" s="147" t="s">
        <v>67</v>
      </c>
      <c r="G103" s="150">
        <v>9289</v>
      </c>
      <c r="H103" s="150">
        <v>9664</v>
      </c>
      <c r="I103" s="150">
        <v>9105</v>
      </c>
      <c r="J103" s="150">
        <v>8597</v>
      </c>
      <c r="K103" s="150">
        <v>8004</v>
      </c>
      <c r="L103" s="150">
        <v>7517</v>
      </c>
    </row>
    <row r="104" spans="1:12" x14ac:dyDescent="0.25">
      <c r="A104" s="15"/>
      <c r="E104" s="14" t="s">
        <v>15</v>
      </c>
      <c r="F104" s="147" t="s">
        <v>68</v>
      </c>
      <c r="G104" s="150">
        <v>22280</v>
      </c>
      <c r="H104" s="150">
        <v>23495</v>
      </c>
      <c r="I104" s="150">
        <v>22830</v>
      </c>
      <c r="J104" s="150">
        <v>19449</v>
      </c>
      <c r="K104" s="150">
        <v>17333</v>
      </c>
      <c r="L104" s="150">
        <v>15731</v>
      </c>
    </row>
    <row r="105" spans="1:12" x14ac:dyDescent="0.25">
      <c r="A105" s="15"/>
      <c r="E105" s="14" t="s">
        <v>15</v>
      </c>
      <c r="F105" s="147" t="s">
        <v>60</v>
      </c>
      <c r="G105" s="150">
        <v>37701</v>
      </c>
      <c r="H105" s="150">
        <v>37524</v>
      </c>
      <c r="I105" s="150">
        <v>38476</v>
      </c>
      <c r="J105" s="150">
        <v>25040</v>
      </c>
      <c r="K105" s="150">
        <v>20988</v>
      </c>
      <c r="L105" s="150">
        <v>15308</v>
      </c>
    </row>
    <row r="106" spans="1:12" x14ac:dyDescent="0.25">
      <c r="A106" s="15"/>
      <c r="E106" s="14" t="s">
        <v>15</v>
      </c>
      <c r="F106" s="147" t="s">
        <v>61</v>
      </c>
      <c r="G106" s="150">
        <v>8735</v>
      </c>
      <c r="H106" s="150">
        <v>9581</v>
      </c>
      <c r="I106" s="150">
        <v>9572</v>
      </c>
      <c r="J106" s="150">
        <v>6564</v>
      </c>
      <c r="K106" s="150">
        <v>5556</v>
      </c>
      <c r="L106" s="150">
        <v>4742</v>
      </c>
    </row>
    <row r="107" spans="1:12" x14ac:dyDescent="0.25">
      <c r="A107" s="15"/>
      <c r="E107" s="14" t="s">
        <v>15</v>
      </c>
      <c r="F107" s="147" t="s">
        <v>62</v>
      </c>
      <c r="G107" s="150">
        <v>5149</v>
      </c>
      <c r="H107" s="150">
        <v>5384</v>
      </c>
      <c r="I107" s="150">
        <v>5298</v>
      </c>
      <c r="J107" s="150">
        <v>5631</v>
      </c>
      <c r="K107" s="150">
        <v>5191</v>
      </c>
      <c r="L107" s="150">
        <v>4489</v>
      </c>
    </row>
    <row r="108" spans="1:12" x14ac:dyDescent="0.25">
      <c r="A108" s="15"/>
      <c r="E108" s="14" t="s">
        <v>15</v>
      </c>
      <c r="F108" s="147" t="s">
        <v>69</v>
      </c>
      <c r="G108" s="150">
        <v>1332</v>
      </c>
      <c r="H108" s="150">
        <v>2397</v>
      </c>
      <c r="I108" s="150">
        <v>5348</v>
      </c>
      <c r="J108" s="150">
        <v>7799</v>
      </c>
      <c r="K108" s="150">
        <v>7843</v>
      </c>
      <c r="L108" s="150">
        <v>6205</v>
      </c>
    </row>
    <row r="109" spans="1:12" x14ac:dyDescent="0.25">
      <c r="A109" s="15"/>
      <c r="E109" s="14" t="s">
        <v>15</v>
      </c>
      <c r="F109" s="147" t="s">
        <v>63</v>
      </c>
      <c r="G109" s="150">
        <v>2805</v>
      </c>
      <c r="H109" s="150">
        <v>2646</v>
      </c>
      <c r="I109" s="150">
        <v>2540</v>
      </c>
      <c r="J109" s="150">
        <v>2471</v>
      </c>
      <c r="K109" s="150">
        <v>2070</v>
      </c>
      <c r="L109" s="150">
        <v>557</v>
      </c>
    </row>
    <row r="110" spans="1:12" x14ac:dyDescent="0.25">
      <c r="A110" s="15"/>
      <c r="E110" s="14" t="s">
        <v>15</v>
      </c>
      <c r="F110" s="147" t="s">
        <v>70</v>
      </c>
      <c r="G110" s="150">
        <v>5356</v>
      </c>
      <c r="H110" s="150">
        <v>5759</v>
      </c>
      <c r="I110" s="150">
        <v>5801</v>
      </c>
      <c r="J110" s="150">
        <v>6220</v>
      </c>
      <c r="K110" s="150">
        <v>6104</v>
      </c>
      <c r="L110" s="150">
        <v>6211</v>
      </c>
    </row>
    <row r="111" spans="1:12" x14ac:dyDescent="0.25">
      <c r="A111" s="15"/>
      <c r="E111" s="14" t="s">
        <v>15</v>
      </c>
      <c r="F111" s="147" t="s">
        <v>64</v>
      </c>
      <c r="G111" s="150">
        <v>2895</v>
      </c>
      <c r="H111" s="150">
        <v>2919</v>
      </c>
      <c r="I111" s="150">
        <v>2978</v>
      </c>
      <c r="J111" s="150">
        <v>1893</v>
      </c>
      <c r="K111" s="150">
        <v>1448</v>
      </c>
      <c r="L111" s="150">
        <v>759</v>
      </c>
    </row>
    <row r="112" spans="1:12" x14ac:dyDescent="0.25">
      <c r="A112" s="15"/>
      <c r="E112" s="14" t="s">
        <v>15</v>
      </c>
      <c r="F112" s="147" t="s">
        <v>65</v>
      </c>
      <c r="G112" s="150">
        <v>142</v>
      </c>
      <c r="H112" s="150">
        <v>208</v>
      </c>
      <c r="I112" s="150">
        <v>171</v>
      </c>
      <c r="J112" s="150">
        <v>195</v>
      </c>
      <c r="K112" s="150">
        <v>114</v>
      </c>
      <c r="L112" s="150">
        <v>35</v>
      </c>
    </row>
    <row r="113" spans="1:12" x14ac:dyDescent="0.25">
      <c r="A113" s="15"/>
      <c r="E113" s="14" t="s">
        <v>15</v>
      </c>
      <c r="F113" s="147" t="s">
        <v>66</v>
      </c>
      <c r="G113" s="150">
        <v>2119</v>
      </c>
      <c r="H113" s="150">
        <v>2248</v>
      </c>
      <c r="I113" s="150">
        <v>2008</v>
      </c>
      <c r="J113" s="150">
        <v>922</v>
      </c>
      <c r="K113" s="150">
        <v>620</v>
      </c>
      <c r="L113" s="150">
        <v>501</v>
      </c>
    </row>
    <row r="114" spans="1:12" x14ac:dyDescent="0.25">
      <c r="A114" s="15"/>
      <c r="E114" s="13" t="s">
        <v>16</v>
      </c>
      <c r="F114" s="13"/>
      <c r="G114" s="113">
        <v>92512</v>
      </c>
      <c r="H114" s="113">
        <v>93899</v>
      </c>
      <c r="I114" s="113">
        <v>94407</v>
      </c>
      <c r="J114" s="113">
        <v>73942</v>
      </c>
      <c r="K114" s="113">
        <v>69047</v>
      </c>
      <c r="L114" s="113">
        <v>60659</v>
      </c>
    </row>
    <row r="115" spans="1:12" x14ac:dyDescent="0.25">
      <c r="A115" s="15"/>
      <c r="E115" s="14" t="s">
        <v>16</v>
      </c>
      <c r="F115" s="147" t="s">
        <v>67</v>
      </c>
      <c r="G115" s="150">
        <v>15</v>
      </c>
      <c r="H115" s="150">
        <v>4</v>
      </c>
      <c r="I115" s="150">
        <v>4</v>
      </c>
      <c r="J115" s="150">
        <v>2</v>
      </c>
      <c r="K115" s="150">
        <v>3</v>
      </c>
      <c r="L115" s="150">
        <v>3</v>
      </c>
    </row>
    <row r="116" spans="1:12" x14ac:dyDescent="0.25">
      <c r="A116" s="15"/>
      <c r="E116" s="14" t="s">
        <v>16</v>
      </c>
      <c r="F116" s="147" t="s">
        <v>68</v>
      </c>
      <c r="G116" s="150">
        <v>2944</v>
      </c>
      <c r="H116" s="150">
        <v>2986</v>
      </c>
      <c r="I116" s="150">
        <v>2685</v>
      </c>
      <c r="J116" s="150">
        <v>1781</v>
      </c>
      <c r="K116" s="150">
        <v>1608</v>
      </c>
      <c r="L116" s="150">
        <v>1726</v>
      </c>
    </row>
    <row r="117" spans="1:12" x14ac:dyDescent="0.25">
      <c r="A117" s="15"/>
      <c r="E117" s="14" t="s">
        <v>16</v>
      </c>
      <c r="F117" s="147" t="s">
        <v>60</v>
      </c>
      <c r="G117" s="150">
        <v>73501</v>
      </c>
      <c r="H117" s="150">
        <v>74057</v>
      </c>
      <c r="I117" s="150">
        <v>74931</v>
      </c>
      <c r="J117" s="150">
        <v>57745</v>
      </c>
      <c r="K117" s="150">
        <v>55071</v>
      </c>
      <c r="L117" s="150">
        <v>51987</v>
      </c>
    </row>
    <row r="118" spans="1:12" x14ac:dyDescent="0.25">
      <c r="A118" s="15"/>
      <c r="E118" s="14" t="s">
        <v>16</v>
      </c>
      <c r="F118" s="147" t="s">
        <v>61</v>
      </c>
      <c r="G118" s="150">
        <v>357</v>
      </c>
      <c r="H118" s="150">
        <v>292</v>
      </c>
      <c r="I118" s="150">
        <v>181</v>
      </c>
      <c r="J118" s="150">
        <v>124</v>
      </c>
      <c r="K118" s="150">
        <v>159</v>
      </c>
      <c r="L118" s="150">
        <v>121</v>
      </c>
    </row>
    <row r="119" spans="1:12" x14ac:dyDescent="0.25">
      <c r="A119" s="15"/>
      <c r="E119" s="14" t="s">
        <v>16</v>
      </c>
      <c r="F119" s="147" t="s">
        <v>62</v>
      </c>
      <c r="G119" s="150">
        <v>73</v>
      </c>
      <c r="H119" s="150">
        <v>75</v>
      </c>
      <c r="I119" s="150">
        <v>57</v>
      </c>
      <c r="J119" s="150">
        <v>125</v>
      </c>
      <c r="K119" s="150">
        <v>80</v>
      </c>
      <c r="L119" s="150">
        <v>90</v>
      </c>
    </row>
    <row r="120" spans="1:12" x14ac:dyDescent="0.25">
      <c r="A120" s="15"/>
      <c r="E120" s="14" t="s">
        <v>16</v>
      </c>
      <c r="F120" s="147" t="s">
        <v>63</v>
      </c>
      <c r="G120" s="150">
        <v>6840</v>
      </c>
      <c r="H120" s="150">
        <v>6801</v>
      </c>
      <c r="I120" s="150">
        <v>6285</v>
      </c>
      <c r="J120" s="150">
        <v>6233</v>
      </c>
      <c r="K120" s="150">
        <v>5100</v>
      </c>
      <c r="L120" s="150">
        <v>1322</v>
      </c>
    </row>
    <row r="121" spans="1:12" x14ac:dyDescent="0.25">
      <c r="A121" s="15"/>
      <c r="E121" s="14" t="s">
        <v>16</v>
      </c>
      <c r="F121" s="147" t="s">
        <v>64</v>
      </c>
      <c r="G121" s="150">
        <v>6439</v>
      </c>
      <c r="H121" s="150">
        <v>7064</v>
      </c>
      <c r="I121" s="150">
        <v>7606</v>
      </c>
      <c r="J121" s="150">
        <v>5965</v>
      </c>
      <c r="K121" s="150">
        <v>4905</v>
      </c>
      <c r="L121" s="150">
        <v>3670</v>
      </c>
    </row>
    <row r="122" spans="1:12" x14ac:dyDescent="0.25">
      <c r="A122" s="15"/>
      <c r="E122" s="14" t="s">
        <v>16</v>
      </c>
      <c r="F122" s="147" t="s">
        <v>65</v>
      </c>
      <c r="G122" s="150">
        <v>3</v>
      </c>
      <c r="H122" s="150">
        <v>2</v>
      </c>
      <c r="I122" s="150">
        <v>2</v>
      </c>
      <c r="J122" s="150">
        <v>4</v>
      </c>
      <c r="K122" s="150">
        <v>1</v>
      </c>
      <c r="L122" s="150">
        <v>1</v>
      </c>
    </row>
    <row r="123" spans="1:12" x14ac:dyDescent="0.25">
      <c r="A123" s="15"/>
      <c r="E123" s="14" t="s">
        <v>16</v>
      </c>
      <c r="F123" s="147" t="s">
        <v>66</v>
      </c>
      <c r="G123" s="150">
        <v>3223</v>
      </c>
      <c r="H123" s="150">
        <v>3512</v>
      </c>
      <c r="I123" s="150">
        <v>3468</v>
      </c>
      <c r="J123" s="150">
        <v>2483</v>
      </c>
      <c r="K123" s="150">
        <v>2476</v>
      </c>
      <c r="L123" s="150">
        <v>1967</v>
      </c>
    </row>
    <row r="124" spans="1:12" x14ac:dyDescent="0.25">
      <c r="A124" s="15"/>
      <c r="E124" s="13" t="s">
        <v>17</v>
      </c>
      <c r="F124" s="13"/>
      <c r="G124" s="113">
        <v>3662</v>
      </c>
      <c r="H124" s="113">
        <v>6308</v>
      </c>
      <c r="I124" s="113">
        <v>8360</v>
      </c>
      <c r="J124" s="113">
        <v>9284</v>
      </c>
      <c r="K124" s="113">
        <v>9319</v>
      </c>
      <c r="L124" s="113">
        <v>9586</v>
      </c>
    </row>
    <row r="125" spans="1:12" x14ac:dyDescent="0.25">
      <c r="A125" s="15"/>
      <c r="E125" s="14" t="s">
        <v>17</v>
      </c>
      <c r="F125" s="147" t="s">
        <v>67</v>
      </c>
      <c r="G125" s="150">
        <v>12</v>
      </c>
      <c r="H125" s="150">
        <v>2</v>
      </c>
      <c r="I125" s="150">
        <v>3</v>
      </c>
      <c r="J125" s="150">
        <v>1</v>
      </c>
      <c r="K125" s="150">
        <v>1</v>
      </c>
      <c r="L125" s="150">
        <v>1</v>
      </c>
    </row>
    <row r="126" spans="1:12" x14ac:dyDescent="0.25">
      <c r="A126" s="15"/>
      <c r="E126" s="14" t="s">
        <v>17</v>
      </c>
      <c r="F126" s="147" t="s">
        <v>68</v>
      </c>
      <c r="G126" s="150">
        <v>556</v>
      </c>
      <c r="H126" s="150">
        <v>880</v>
      </c>
      <c r="I126" s="150">
        <v>1039</v>
      </c>
      <c r="J126" s="150">
        <v>1053</v>
      </c>
      <c r="K126" s="150">
        <v>1131</v>
      </c>
      <c r="L126" s="150">
        <v>1243</v>
      </c>
    </row>
    <row r="127" spans="1:12" x14ac:dyDescent="0.25">
      <c r="A127" s="15"/>
      <c r="E127" s="14" t="s">
        <v>17</v>
      </c>
      <c r="F127" s="147" t="s">
        <v>60</v>
      </c>
      <c r="G127" s="150">
        <v>2805</v>
      </c>
      <c r="H127" s="150">
        <v>5000</v>
      </c>
      <c r="I127" s="150">
        <v>6719</v>
      </c>
      <c r="J127" s="150">
        <v>7588</v>
      </c>
      <c r="K127" s="150">
        <v>7567</v>
      </c>
      <c r="L127" s="150">
        <v>7786</v>
      </c>
    </row>
    <row r="128" spans="1:12" x14ac:dyDescent="0.25">
      <c r="A128" s="15"/>
      <c r="E128" s="14" t="s">
        <v>17</v>
      </c>
      <c r="F128" s="147" t="s">
        <v>63</v>
      </c>
      <c r="G128" s="150">
        <v>193</v>
      </c>
      <c r="H128" s="150">
        <v>338</v>
      </c>
      <c r="I128" s="150">
        <v>490</v>
      </c>
      <c r="J128" s="150">
        <v>518</v>
      </c>
      <c r="K128" s="150">
        <v>540</v>
      </c>
      <c r="L128" s="150">
        <v>597</v>
      </c>
    </row>
    <row r="129" spans="1:12" x14ac:dyDescent="0.25">
      <c r="A129" s="15"/>
      <c r="E129" s="14" t="s">
        <v>17</v>
      </c>
      <c r="F129" s="147" t="s">
        <v>70</v>
      </c>
      <c r="G129" s="150">
        <v>2</v>
      </c>
      <c r="H129" s="150">
        <v>2</v>
      </c>
      <c r="I129" s="150">
        <v>1</v>
      </c>
      <c r="J129" s="150">
        <v>0</v>
      </c>
      <c r="K129" s="150">
        <v>0</v>
      </c>
      <c r="L129" s="150">
        <v>0</v>
      </c>
    </row>
    <row r="130" spans="1:12" x14ac:dyDescent="0.25">
      <c r="A130" s="15"/>
      <c r="E130" s="14" t="s">
        <v>17</v>
      </c>
      <c r="F130" s="147" t="s">
        <v>64</v>
      </c>
      <c r="G130" s="150">
        <v>255</v>
      </c>
      <c r="H130" s="150">
        <v>532</v>
      </c>
      <c r="I130" s="150">
        <v>718</v>
      </c>
      <c r="J130" s="150">
        <v>771</v>
      </c>
      <c r="K130" s="150">
        <v>786</v>
      </c>
      <c r="L130" s="150">
        <v>697</v>
      </c>
    </row>
    <row r="131" spans="1:12" x14ac:dyDescent="0.25">
      <c r="A131" s="15"/>
      <c r="E131" s="14" t="s">
        <v>17</v>
      </c>
      <c r="F131" s="147" t="s">
        <v>66</v>
      </c>
      <c r="G131" s="150">
        <v>3</v>
      </c>
      <c r="H131" s="150">
        <v>4</v>
      </c>
      <c r="I131" s="150">
        <v>6</v>
      </c>
      <c r="J131" s="150">
        <v>0</v>
      </c>
      <c r="K131" s="150">
        <v>0</v>
      </c>
      <c r="L131" s="150">
        <v>0</v>
      </c>
    </row>
    <row r="132" spans="1:12" x14ac:dyDescent="0.25">
      <c r="A132" s="15"/>
      <c r="E132" s="13" t="s">
        <v>18</v>
      </c>
      <c r="F132" s="13"/>
      <c r="G132" s="113">
        <v>12682</v>
      </c>
      <c r="H132" s="113">
        <v>14609</v>
      </c>
      <c r="I132" s="113">
        <v>17793</v>
      </c>
      <c r="J132" s="113">
        <v>21568</v>
      </c>
      <c r="K132" s="113">
        <v>24362</v>
      </c>
      <c r="L132" s="113">
        <v>25777</v>
      </c>
    </row>
    <row r="133" spans="1:12" x14ac:dyDescent="0.25">
      <c r="A133" s="15"/>
      <c r="E133" s="14" t="s">
        <v>18</v>
      </c>
      <c r="F133" s="147" t="s">
        <v>68</v>
      </c>
      <c r="G133" s="150">
        <v>3374</v>
      </c>
      <c r="H133" s="150">
        <v>3998</v>
      </c>
      <c r="I133" s="150">
        <v>4856</v>
      </c>
      <c r="J133" s="150">
        <v>5675</v>
      </c>
      <c r="K133" s="150">
        <v>6764</v>
      </c>
      <c r="L133" s="150">
        <v>7534</v>
      </c>
    </row>
    <row r="134" spans="1:12" x14ac:dyDescent="0.25">
      <c r="A134" s="15"/>
      <c r="E134" s="14" t="s">
        <v>18</v>
      </c>
      <c r="F134" s="147" t="s">
        <v>60</v>
      </c>
      <c r="G134" s="150">
        <v>7666</v>
      </c>
      <c r="H134" s="150">
        <v>8859</v>
      </c>
      <c r="I134" s="150">
        <v>10952</v>
      </c>
      <c r="J134" s="150">
        <v>13530</v>
      </c>
      <c r="K134" s="150">
        <v>15034</v>
      </c>
      <c r="L134" s="150">
        <v>15716</v>
      </c>
    </row>
    <row r="135" spans="1:12" x14ac:dyDescent="0.25">
      <c r="A135" s="15"/>
      <c r="E135" s="14" t="s">
        <v>18</v>
      </c>
      <c r="F135" s="147" t="s">
        <v>61</v>
      </c>
      <c r="G135" s="150">
        <v>3</v>
      </c>
      <c r="H135" s="150">
        <v>2</v>
      </c>
      <c r="I135" s="150">
        <v>3</v>
      </c>
      <c r="J135" s="150">
        <v>3</v>
      </c>
      <c r="K135" s="150">
        <v>0</v>
      </c>
      <c r="L135" s="150">
        <v>2</v>
      </c>
    </row>
    <row r="136" spans="1:12" x14ac:dyDescent="0.25">
      <c r="A136" s="15"/>
      <c r="E136" s="14" t="s">
        <v>18</v>
      </c>
      <c r="F136" s="147" t="s">
        <v>62</v>
      </c>
      <c r="G136" s="150">
        <v>3</v>
      </c>
      <c r="H136" s="150">
        <v>4</v>
      </c>
      <c r="I136" s="150">
        <v>4</v>
      </c>
      <c r="J136" s="150">
        <v>2</v>
      </c>
      <c r="K136" s="150">
        <v>2</v>
      </c>
      <c r="L136" s="150">
        <v>0</v>
      </c>
    </row>
    <row r="137" spans="1:12" x14ac:dyDescent="0.25">
      <c r="A137" s="15"/>
      <c r="E137" s="14" t="s">
        <v>18</v>
      </c>
      <c r="F137" s="147" t="s">
        <v>63</v>
      </c>
      <c r="G137" s="150">
        <v>437</v>
      </c>
      <c r="H137" s="150">
        <v>487</v>
      </c>
      <c r="I137" s="150">
        <v>589</v>
      </c>
      <c r="J137" s="150">
        <v>744</v>
      </c>
      <c r="K137" s="150">
        <v>884</v>
      </c>
      <c r="L137" s="150">
        <v>928</v>
      </c>
    </row>
    <row r="138" spans="1:12" x14ac:dyDescent="0.25">
      <c r="A138" s="15"/>
      <c r="E138" s="14" t="s">
        <v>18</v>
      </c>
      <c r="F138" s="147" t="s">
        <v>64</v>
      </c>
      <c r="G138" s="150">
        <v>1067</v>
      </c>
      <c r="H138" s="150">
        <v>1110</v>
      </c>
      <c r="I138" s="150">
        <v>1332</v>
      </c>
      <c r="J138" s="150">
        <v>1607</v>
      </c>
      <c r="K138" s="150">
        <v>1900</v>
      </c>
      <c r="L138" s="150">
        <v>1988</v>
      </c>
    </row>
    <row r="139" spans="1:12" x14ac:dyDescent="0.25">
      <c r="A139" s="15"/>
      <c r="E139" s="14" t="s">
        <v>18</v>
      </c>
      <c r="F139" s="147" t="s">
        <v>65</v>
      </c>
      <c r="G139" s="150">
        <v>1</v>
      </c>
      <c r="H139" s="150">
        <v>1</v>
      </c>
      <c r="I139" s="150">
        <v>0</v>
      </c>
      <c r="J139" s="150">
        <v>0</v>
      </c>
      <c r="K139" s="150">
        <v>1</v>
      </c>
      <c r="L139" s="150">
        <v>0</v>
      </c>
    </row>
    <row r="140" spans="1:12" x14ac:dyDescent="0.25">
      <c r="A140" s="15"/>
      <c r="E140" s="14" t="s">
        <v>18</v>
      </c>
      <c r="F140" s="147" t="s">
        <v>66</v>
      </c>
      <c r="G140" s="150">
        <v>1146</v>
      </c>
      <c r="H140" s="150">
        <v>1270</v>
      </c>
      <c r="I140" s="150">
        <v>1544</v>
      </c>
      <c r="J140" s="150">
        <v>1813</v>
      </c>
      <c r="K140" s="150">
        <v>2130</v>
      </c>
      <c r="L140" s="150">
        <v>2236</v>
      </c>
    </row>
    <row r="141" spans="1:12" x14ac:dyDescent="0.25">
      <c r="A141" s="15"/>
      <c r="E141" s="13" t="s">
        <v>19</v>
      </c>
      <c r="F141" s="13"/>
      <c r="G141" s="113">
        <v>19164</v>
      </c>
      <c r="H141" s="113">
        <v>19939</v>
      </c>
      <c r="I141" s="113">
        <v>17842</v>
      </c>
      <c r="J141" s="113">
        <v>16390</v>
      </c>
      <c r="K141" s="113">
        <v>17965</v>
      </c>
      <c r="L141" s="113">
        <v>18361</v>
      </c>
    </row>
    <row r="142" spans="1:12" x14ac:dyDescent="0.25">
      <c r="A142" s="15"/>
      <c r="E142" s="14" t="s">
        <v>19</v>
      </c>
      <c r="F142" s="147" t="s">
        <v>67</v>
      </c>
      <c r="G142" s="150">
        <v>885</v>
      </c>
      <c r="H142" s="150">
        <v>839</v>
      </c>
      <c r="I142" s="150">
        <v>704</v>
      </c>
      <c r="J142" s="150">
        <v>689</v>
      </c>
      <c r="K142" s="150">
        <v>780</v>
      </c>
      <c r="L142" s="150">
        <v>718</v>
      </c>
    </row>
    <row r="143" spans="1:12" x14ac:dyDescent="0.25">
      <c r="A143" s="15"/>
      <c r="E143" s="14" t="s">
        <v>19</v>
      </c>
      <c r="F143" s="147" t="s">
        <v>68</v>
      </c>
      <c r="G143" s="150">
        <v>11187</v>
      </c>
      <c r="H143" s="150">
        <v>11445</v>
      </c>
      <c r="I143" s="150">
        <v>10307</v>
      </c>
      <c r="J143" s="150">
        <v>9573</v>
      </c>
      <c r="K143" s="150">
        <v>9743</v>
      </c>
      <c r="L143" s="150">
        <v>9528</v>
      </c>
    </row>
    <row r="144" spans="1:12" x14ac:dyDescent="0.25">
      <c r="A144" s="15"/>
      <c r="E144" s="14" t="s">
        <v>19</v>
      </c>
      <c r="F144" s="147" t="s">
        <v>60</v>
      </c>
      <c r="G144" s="150">
        <v>2627</v>
      </c>
      <c r="H144" s="150">
        <v>2842</v>
      </c>
      <c r="I144" s="150">
        <v>2455</v>
      </c>
      <c r="J144" s="150">
        <v>1806</v>
      </c>
      <c r="K144" s="150">
        <v>2353</v>
      </c>
      <c r="L144" s="150">
        <v>2554</v>
      </c>
    </row>
    <row r="145" spans="1:12" x14ac:dyDescent="0.25">
      <c r="A145" s="15"/>
      <c r="E145" s="14" t="s">
        <v>19</v>
      </c>
      <c r="F145" s="147" t="s">
        <v>61</v>
      </c>
      <c r="G145" s="150">
        <v>1180</v>
      </c>
      <c r="H145" s="150">
        <v>1229</v>
      </c>
      <c r="I145" s="150">
        <v>1198</v>
      </c>
      <c r="J145" s="150">
        <v>900</v>
      </c>
      <c r="K145" s="150">
        <v>900</v>
      </c>
      <c r="L145" s="150">
        <v>2470</v>
      </c>
    </row>
    <row r="146" spans="1:12" x14ac:dyDescent="0.25">
      <c r="A146" s="15"/>
      <c r="E146" s="14" t="s">
        <v>19</v>
      </c>
      <c r="F146" s="147" t="s">
        <v>62</v>
      </c>
      <c r="G146" s="150">
        <v>200</v>
      </c>
      <c r="H146" s="150">
        <v>223</v>
      </c>
      <c r="I146" s="150">
        <v>209</v>
      </c>
      <c r="J146" s="150">
        <v>176</v>
      </c>
      <c r="K146" s="150">
        <v>162</v>
      </c>
      <c r="L146" s="150">
        <v>212</v>
      </c>
    </row>
    <row r="147" spans="1:12" x14ac:dyDescent="0.25">
      <c r="A147" s="15"/>
      <c r="E147" s="14" t="s">
        <v>19</v>
      </c>
      <c r="F147" s="147" t="s">
        <v>69</v>
      </c>
      <c r="G147" s="150">
        <v>1</v>
      </c>
      <c r="H147" s="150">
        <v>0</v>
      </c>
      <c r="I147" s="150">
        <v>1</v>
      </c>
      <c r="J147" s="150">
        <v>0</v>
      </c>
      <c r="K147" s="150">
        <v>1</v>
      </c>
      <c r="L147" s="150">
        <v>5</v>
      </c>
    </row>
    <row r="148" spans="1:12" x14ac:dyDescent="0.25">
      <c r="A148" s="15"/>
      <c r="E148" s="14" t="s">
        <v>19</v>
      </c>
      <c r="F148" s="147" t="s">
        <v>63</v>
      </c>
      <c r="G148" s="150">
        <v>1401</v>
      </c>
      <c r="H148" s="150">
        <v>1518</v>
      </c>
      <c r="I148" s="150">
        <v>1280</v>
      </c>
      <c r="J148" s="150">
        <v>1478</v>
      </c>
      <c r="K148" s="150">
        <v>2152</v>
      </c>
      <c r="L148" s="150">
        <v>1126</v>
      </c>
    </row>
    <row r="149" spans="1:12" x14ac:dyDescent="0.25">
      <c r="A149" s="15"/>
      <c r="E149" s="14" t="s">
        <v>19</v>
      </c>
      <c r="F149" s="147" t="s">
        <v>70</v>
      </c>
      <c r="G149" s="150">
        <v>1666</v>
      </c>
      <c r="H149" s="150">
        <v>1716</v>
      </c>
      <c r="I149" s="150">
        <v>1583</v>
      </c>
      <c r="J149" s="150">
        <v>1698</v>
      </c>
      <c r="K149" s="150">
        <v>1754</v>
      </c>
      <c r="L149" s="150">
        <v>1720</v>
      </c>
    </row>
    <row r="150" spans="1:12" x14ac:dyDescent="0.25">
      <c r="A150" s="15"/>
      <c r="E150" s="14" t="s">
        <v>19</v>
      </c>
      <c r="F150" s="147" t="s">
        <v>64</v>
      </c>
      <c r="G150" s="150">
        <v>249</v>
      </c>
      <c r="H150" s="150">
        <v>318</v>
      </c>
      <c r="I150" s="150">
        <v>235</v>
      </c>
      <c r="J150" s="150">
        <v>222</v>
      </c>
      <c r="K150" s="150">
        <v>207</v>
      </c>
      <c r="L150" s="150">
        <v>164</v>
      </c>
    </row>
    <row r="151" spans="1:12" x14ac:dyDescent="0.25">
      <c r="A151" s="15"/>
      <c r="E151" s="14" t="s">
        <v>19</v>
      </c>
      <c r="F151" s="147" t="s">
        <v>65</v>
      </c>
      <c r="G151" s="150">
        <v>4</v>
      </c>
      <c r="H151" s="150">
        <v>1</v>
      </c>
      <c r="I151" s="150">
        <v>3</v>
      </c>
      <c r="J151" s="150">
        <v>3</v>
      </c>
      <c r="K151" s="150">
        <v>1</v>
      </c>
      <c r="L151" s="150">
        <v>3</v>
      </c>
    </row>
    <row r="152" spans="1:12" x14ac:dyDescent="0.25">
      <c r="A152" s="15"/>
      <c r="E152" s="14" t="s">
        <v>19</v>
      </c>
      <c r="F152" s="147" t="s">
        <v>66</v>
      </c>
      <c r="G152" s="150">
        <v>386</v>
      </c>
      <c r="H152" s="150">
        <v>439</v>
      </c>
      <c r="I152" s="150">
        <v>410</v>
      </c>
      <c r="J152" s="150">
        <v>330</v>
      </c>
      <c r="K152" s="150">
        <v>338</v>
      </c>
      <c r="L152" s="150">
        <v>321</v>
      </c>
    </row>
    <row r="153" spans="1:12" x14ac:dyDescent="0.25">
      <c r="A153" s="15"/>
      <c r="E153" s="13" t="s">
        <v>20</v>
      </c>
      <c r="F153" s="13"/>
      <c r="G153" s="113">
        <v>343449</v>
      </c>
      <c r="H153" s="113">
        <v>371573</v>
      </c>
      <c r="I153" s="113">
        <v>395966</v>
      </c>
      <c r="J153" s="113">
        <v>405133</v>
      </c>
      <c r="K153" s="113">
        <v>413495</v>
      </c>
      <c r="L153" s="113">
        <v>423739</v>
      </c>
    </row>
    <row r="154" spans="1:12" x14ac:dyDescent="0.25">
      <c r="A154" s="15"/>
      <c r="E154" s="14" t="s">
        <v>20</v>
      </c>
      <c r="F154" s="147" t="s">
        <v>67</v>
      </c>
      <c r="G154" s="150">
        <v>1308</v>
      </c>
      <c r="H154" s="150">
        <v>1616</v>
      </c>
      <c r="I154" s="150">
        <v>1928</v>
      </c>
      <c r="J154" s="150">
        <v>2033</v>
      </c>
      <c r="K154" s="150">
        <v>2231</v>
      </c>
      <c r="L154" s="150">
        <v>2448</v>
      </c>
    </row>
    <row r="155" spans="1:12" x14ac:dyDescent="0.25">
      <c r="A155" s="15"/>
      <c r="E155" s="14" t="s">
        <v>20</v>
      </c>
      <c r="F155" s="147" t="s">
        <v>68</v>
      </c>
      <c r="G155" s="150">
        <v>23124</v>
      </c>
      <c r="H155" s="150">
        <v>25667</v>
      </c>
      <c r="I155" s="150">
        <v>28118</v>
      </c>
      <c r="J155" s="150">
        <v>28339</v>
      </c>
      <c r="K155" s="150">
        <v>28491</v>
      </c>
      <c r="L155" s="150">
        <v>29688</v>
      </c>
    </row>
    <row r="156" spans="1:12" x14ac:dyDescent="0.25">
      <c r="A156" s="15"/>
      <c r="E156" s="14" t="s">
        <v>20</v>
      </c>
      <c r="F156" s="147" t="s">
        <v>60</v>
      </c>
      <c r="G156" s="150">
        <v>234106</v>
      </c>
      <c r="H156" s="150">
        <v>253306</v>
      </c>
      <c r="I156" s="150">
        <v>268228</v>
      </c>
      <c r="J156" s="150">
        <v>273019</v>
      </c>
      <c r="K156" s="150">
        <v>279044</v>
      </c>
      <c r="L156" s="150">
        <v>288789</v>
      </c>
    </row>
    <row r="157" spans="1:12" x14ac:dyDescent="0.25">
      <c r="A157" s="15"/>
      <c r="E157" s="14" t="s">
        <v>20</v>
      </c>
      <c r="F157" s="147" t="s">
        <v>61</v>
      </c>
      <c r="G157" s="150">
        <v>13290</v>
      </c>
      <c r="H157" s="150">
        <v>16769</v>
      </c>
      <c r="I157" s="150">
        <v>18029</v>
      </c>
      <c r="J157" s="150">
        <v>18675</v>
      </c>
      <c r="K157" s="150">
        <v>17828</v>
      </c>
      <c r="L157" s="150">
        <v>18682</v>
      </c>
    </row>
    <row r="158" spans="1:12" x14ac:dyDescent="0.25">
      <c r="A158" s="15"/>
      <c r="E158" s="14" t="s">
        <v>20</v>
      </c>
      <c r="F158" s="147" t="s">
        <v>62</v>
      </c>
      <c r="G158" s="150">
        <v>2994</v>
      </c>
      <c r="H158" s="150">
        <v>3144</v>
      </c>
      <c r="I158" s="150">
        <v>3287</v>
      </c>
      <c r="J158" s="150">
        <v>3187</v>
      </c>
      <c r="K158" s="150">
        <v>3098</v>
      </c>
      <c r="L158" s="150">
        <v>3484</v>
      </c>
    </row>
    <row r="159" spans="1:12" x14ac:dyDescent="0.25">
      <c r="A159" s="15"/>
      <c r="E159" s="14" t="s">
        <v>20</v>
      </c>
      <c r="F159" s="147" t="s">
        <v>69</v>
      </c>
      <c r="G159" s="150">
        <v>0</v>
      </c>
      <c r="H159" s="150">
        <v>0</v>
      </c>
      <c r="I159" s="150">
        <v>0</v>
      </c>
      <c r="J159" s="150">
        <v>1</v>
      </c>
      <c r="K159" s="150">
        <v>2</v>
      </c>
      <c r="L159" s="150">
        <v>0</v>
      </c>
    </row>
    <row r="160" spans="1:12" x14ac:dyDescent="0.25">
      <c r="A160" s="15"/>
      <c r="E160" s="14" t="s">
        <v>20</v>
      </c>
      <c r="F160" s="147" t="s">
        <v>63</v>
      </c>
      <c r="G160" s="150">
        <v>8761</v>
      </c>
      <c r="H160" s="150">
        <v>8521</v>
      </c>
      <c r="I160" s="150">
        <v>8489</v>
      </c>
      <c r="J160" s="150">
        <v>8840</v>
      </c>
      <c r="K160" s="150">
        <v>9182</v>
      </c>
      <c r="L160" s="150">
        <v>9452</v>
      </c>
    </row>
    <row r="161" spans="1:12" x14ac:dyDescent="0.25">
      <c r="A161" s="15"/>
      <c r="E161" s="14" t="s">
        <v>20</v>
      </c>
      <c r="F161" s="147" t="s">
        <v>70</v>
      </c>
      <c r="G161" s="150">
        <v>13</v>
      </c>
      <c r="H161" s="150">
        <v>10</v>
      </c>
      <c r="I161" s="150">
        <v>15</v>
      </c>
      <c r="J161" s="150">
        <v>14</v>
      </c>
      <c r="K161" s="150">
        <v>21</v>
      </c>
      <c r="L161" s="150">
        <v>11</v>
      </c>
    </row>
    <row r="162" spans="1:12" x14ac:dyDescent="0.25">
      <c r="A162" s="15"/>
      <c r="E162" s="14" t="s">
        <v>20</v>
      </c>
      <c r="F162" s="147" t="s">
        <v>64</v>
      </c>
      <c r="G162" s="150">
        <v>40741</v>
      </c>
      <c r="H162" s="150">
        <v>41708</v>
      </c>
      <c r="I162" s="150">
        <v>46209</v>
      </c>
      <c r="J162" s="150">
        <v>48039</v>
      </c>
      <c r="K162" s="150">
        <v>48831</v>
      </c>
      <c r="L162" s="150">
        <v>48977</v>
      </c>
    </row>
    <row r="163" spans="1:12" x14ac:dyDescent="0.25">
      <c r="A163" s="15"/>
      <c r="E163" s="14" t="s">
        <v>20</v>
      </c>
      <c r="F163" s="147" t="s">
        <v>65</v>
      </c>
      <c r="G163" s="150">
        <v>147</v>
      </c>
      <c r="H163" s="150">
        <v>153</v>
      </c>
      <c r="I163" s="150">
        <v>195</v>
      </c>
      <c r="J163" s="150">
        <v>195</v>
      </c>
      <c r="K163" s="150">
        <v>168</v>
      </c>
      <c r="L163" s="150">
        <v>65</v>
      </c>
    </row>
    <row r="164" spans="1:12" x14ac:dyDescent="0.25">
      <c r="A164" s="15"/>
      <c r="E164" s="14" t="s">
        <v>20</v>
      </c>
      <c r="F164" s="147" t="s">
        <v>66</v>
      </c>
      <c r="G164" s="150">
        <v>36704</v>
      </c>
      <c r="H164" s="150">
        <v>39944</v>
      </c>
      <c r="I164" s="150">
        <v>41873</v>
      </c>
      <c r="J164" s="150">
        <v>43703</v>
      </c>
      <c r="K164" s="150">
        <v>44477</v>
      </c>
      <c r="L164" s="150">
        <v>43889</v>
      </c>
    </row>
    <row r="165" spans="1:12" x14ac:dyDescent="0.25">
      <c r="A165" s="15"/>
      <c r="E165" s="13" t="s">
        <v>21</v>
      </c>
      <c r="F165" s="13"/>
      <c r="G165" s="113">
        <v>5567</v>
      </c>
      <c r="H165" s="113">
        <v>4809</v>
      </c>
      <c r="I165" s="113">
        <v>4510</v>
      </c>
      <c r="J165" s="113">
        <v>3738</v>
      </c>
      <c r="K165" s="113">
        <v>3134</v>
      </c>
      <c r="L165" s="113">
        <v>2494</v>
      </c>
    </row>
    <row r="166" spans="1:12" x14ac:dyDescent="0.25">
      <c r="A166" s="15"/>
      <c r="E166" s="14" t="s">
        <v>21</v>
      </c>
      <c r="F166" s="147" t="s">
        <v>67</v>
      </c>
      <c r="G166" s="150">
        <v>284</v>
      </c>
      <c r="H166" s="150">
        <v>221</v>
      </c>
      <c r="I166" s="150">
        <v>211</v>
      </c>
      <c r="J166" s="150">
        <v>183</v>
      </c>
      <c r="K166" s="150">
        <v>166</v>
      </c>
      <c r="L166" s="150">
        <v>150</v>
      </c>
    </row>
    <row r="167" spans="1:12" x14ac:dyDescent="0.25">
      <c r="A167" s="15"/>
      <c r="E167" s="14" t="s">
        <v>21</v>
      </c>
      <c r="F167" s="147" t="s">
        <v>68</v>
      </c>
      <c r="G167" s="150">
        <v>4177</v>
      </c>
      <c r="H167" s="150">
        <v>3660</v>
      </c>
      <c r="I167" s="150">
        <v>3419</v>
      </c>
      <c r="J167" s="150">
        <v>2926</v>
      </c>
      <c r="K167" s="150">
        <v>2418</v>
      </c>
      <c r="L167" s="150">
        <v>1908</v>
      </c>
    </row>
    <row r="168" spans="1:12" x14ac:dyDescent="0.25">
      <c r="A168" s="15"/>
      <c r="E168" s="14" t="s">
        <v>21</v>
      </c>
      <c r="F168" s="147" t="s">
        <v>60</v>
      </c>
      <c r="G168" s="150">
        <v>530</v>
      </c>
      <c r="H168" s="150">
        <v>440</v>
      </c>
      <c r="I168" s="150">
        <v>423</v>
      </c>
      <c r="J168" s="150">
        <v>277</v>
      </c>
      <c r="K168" s="150">
        <v>220</v>
      </c>
      <c r="L168" s="150">
        <v>179</v>
      </c>
    </row>
    <row r="169" spans="1:12" x14ac:dyDescent="0.25">
      <c r="A169" s="15"/>
      <c r="E169" s="14" t="s">
        <v>21</v>
      </c>
      <c r="F169" s="147" t="s">
        <v>61</v>
      </c>
      <c r="G169" s="150">
        <v>393</v>
      </c>
      <c r="H169" s="150">
        <v>332</v>
      </c>
      <c r="I169" s="150">
        <v>326</v>
      </c>
      <c r="J169" s="150">
        <v>261</v>
      </c>
      <c r="K169" s="150">
        <v>236</v>
      </c>
      <c r="L169" s="150">
        <v>204</v>
      </c>
    </row>
    <row r="170" spans="1:12" x14ac:dyDescent="0.25">
      <c r="A170" s="15"/>
      <c r="E170" s="14" t="s">
        <v>21</v>
      </c>
      <c r="F170" s="147" t="s">
        <v>62</v>
      </c>
      <c r="G170" s="150">
        <v>129</v>
      </c>
      <c r="H170" s="150">
        <v>92</v>
      </c>
      <c r="I170" s="150">
        <v>96</v>
      </c>
      <c r="J170" s="150">
        <v>66</v>
      </c>
      <c r="K170" s="150">
        <v>59</v>
      </c>
      <c r="L170" s="150">
        <v>39</v>
      </c>
    </row>
    <row r="171" spans="1:12" x14ac:dyDescent="0.25">
      <c r="A171" s="15"/>
      <c r="E171" s="14" t="s">
        <v>21</v>
      </c>
      <c r="F171" s="147" t="s">
        <v>63</v>
      </c>
      <c r="G171" s="150">
        <v>73</v>
      </c>
      <c r="H171" s="150">
        <v>55</v>
      </c>
      <c r="I171" s="150">
        <v>34</v>
      </c>
      <c r="J171" s="150">
        <v>30</v>
      </c>
      <c r="K171" s="150">
        <v>35</v>
      </c>
      <c r="L171" s="150">
        <v>23</v>
      </c>
    </row>
    <row r="172" spans="1:12" x14ac:dyDescent="0.25">
      <c r="A172" s="15"/>
      <c r="E172" s="14" t="s">
        <v>21</v>
      </c>
      <c r="F172" s="147" t="s">
        <v>70</v>
      </c>
      <c r="G172" s="150">
        <v>3</v>
      </c>
      <c r="H172" s="150">
        <v>3</v>
      </c>
      <c r="I172" s="150">
        <v>5</v>
      </c>
      <c r="J172" s="150">
        <v>1</v>
      </c>
      <c r="K172" s="150">
        <v>0</v>
      </c>
      <c r="L172" s="150">
        <v>0</v>
      </c>
    </row>
    <row r="173" spans="1:12" x14ac:dyDescent="0.25">
      <c r="A173" s="15"/>
      <c r="E173" s="14" t="s">
        <v>21</v>
      </c>
      <c r="F173" s="147" t="s">
        <v>64</v>
      </c>
      <c r="G173" s="150">
        <v>30</v>
      </c>
      <c r="H173" s="150">
        <v>28</v>
      </c>
      <c r="I173" s="150">
        <v>16</v>
      </c>
      <c r="J173" s="150">
        <v>17</v>
      </c>
      <c r="K173" s="150">
        <v>11</v>
      </c>
      <c r="L173" s="150">
        <v>5</v>
      </c>
    </row>
    <row r="174" spans="1:12" x14ac:dyDescent="0.25">
      <c r="A174" s="15"/>
      <c r="E174" s="14" t="s">
        <v>21</v>
      </c>
      <c r="F174" s="147" t="s">
        <v>65</v>
      </c>
      <c r="G174" s="150">
        <v>4</v>
      </c>
      <c r="H174" s="150">
        <v>3</v>
      </c>
      <c r="I174" s="150">
        <v>5</v>
      </c>
      <c r="J174" s="150">
        <v>2</v>
      </c>
      <c r="K174" s="150">
        <v>1</v>
      </c>
      <c r="L174" s="150">
        <v>2</v>
      </c>
    </row>
    <row r="175" spans="1:12" x14ac:dyDescent="0.25">
      <c r="A175" s="15"/>
      <c r="E175" s="14" t="s">
        <v>21</v>
      </c>
      <c r="F175" s="147" t="s">
        <v>66</v>
      </c>
      <c r="G175" s="150">
        <v>24</v>
      </c>
      <c r="H175" s="150">
        <v>15</v>
      </c>
      <c r="I175" s="150">
        <v>7</v>
      </c>
      <c r="J175" s="150">
        <v>4</v>
      </c>
      <c r="K175" s="150">
        <v>8</v>
      </c>
      <c r="L175" s="150">
        <v>5</v>
      </c>
    </row>
    <row r="176" spans="1:12" x14ac:dyDescent="0.25">
      <c r="A176" s="15"/>
      <c r="E176" s="13" t="s">
        <v>22</v>
      </c>
      <c r="F176" s="13"/>
      <c r="G176" s="113">
        <v>3976</v>
      </c>
      <c r="H176" s="113">
        <v>4023</v>
      </c>
      <c r="I176" s="113">
        <v>3649</v>
      </c>
      <c r="J176" s="113">
        <v>4012</v>
      </c>
      <c r="K176" s="113">
        <v>3907</v>
      </c>
      <c r="L176" s="113">
        <v>3767</v>
      </c>
    </row>
    <row r="177" spans="1:12" x14ac:dyDescent="0.25">
      <c r="A177" s="15"/>
      <c r="E177" s="14" t="s">
        <v>22</v>
      </c>
      <c r="F177" s="147" t="s">
        <v>67</v>
      </c>
      <c r="G177" s="150">
        <v>2514</v>
      </c>
      <c r="H177" s="150">
        <v>2729</v>
      </c>
      <c r="I177" s="150">
        <v>2486</v>
      </c>
      <c r="J177" s="150">
        <v>2729</v>
      </c>
      <c r="K177" s="150">
        <v>2551</v>
      </c>
      <c r="L177" s="150">
        <v>2529</v>
      </c>
    </row>
    <row r="178" spans="1:12" x14ac:dyDescent="0.25">
      <c r="A178" s="15"/>
      <c r="E178" s="14" t="s">
        <v>22</v>
      </c>
      <c r="F178" s="147" t="s">
        <v>68</v>
      </c>
      <c r="G178" s="150">
        <v>1407</v>
      </c>
      <c r="H178" s="150">
        <v>1246</v>
      </c>
      <c r="I178" s="150">
        <v>1127</v>
      </c>
      <c r="J178" s="150">
        <v>1258</v>
      </c>
      <c r="K178" s="150">
        <v>1321</v>
      </c>
      <c r="L178" s="150">
        <v>1202</v>
      </c>
    </row>
    <row r="179" spans="1:12" x14ac:dyDescent="0.25">
      <c r="A179" s="15"/>
      <c r="E179" s="14" t="s">
        <v>22</v>
      </c>
      <c r="F179" s="147" t="s">
        <v>60</v>
      </c>
      <c r="G179" s="150">
        <v>23</v>
      </c>
      <c r="H179" s="150">
        <v>17</v>
      </c>
      <c r="I179" s="150">
        <v>13</v>
      </c>
      <c r="J179" s="150">
        <v>13</v>
      </c>
      <c r="K179" s="150">
        <v>9</v>
      </c>
      <c r="L179" s="150">
        <v>12</v>
      </c>
    </row>
    <row r="180" spans="1:12" x14ac:dyDescent="0.25">
      <c r="A180" s="15"/>
      <c r="E180" s="14" t="s">
        <v>22</v>
      </c>
      <c r="F180" s="147" t="s">
        <v>61</v>
      </c>
      <c r="G180" s="150">
        <v>39</v>
      </c>
      <c r="H180" s="150">
        <v>38</v>
      </c>
      <c r="I180" s="150">
        <v>25</v>
      </c>
      <c r="J180" s="150">
        <v>13</v>
      </c>
      <c r="K180" s="150">
        <v>34</v>
      </c>
      <c r="L180" s="150">
        <v>40</v>
      </c>
    </row>
    <row r="181" spans="1:12" x14ac:dyDescent="0.25">
      <c r="A181" s="15"/>
      <c r="E181" s="14" t="s">
        <v>22</v>
      </c>
      <c r="F181" s="147" t="s">
        <v>62</v>
      </c>
      <c r="G181" s="150">
        <v>0</v>
      </c>
      <c r="H181" s="150">
        <v>0</v>
      </c>
      <c r="I181" s="150">
        <v>1</v>
      </c>
      <c r="J181" s="150">
        <v>1</v>
      </c>
      <c r="K181" s="150">
        <v>0</v>
      </c>
      <c r="L181" s="150">
        <v>0</v>
      </c>
    </row>
    <row r="182" spans="1:12" x14ac:dyDescent="0.25">
      <c r="A182" s="15"/>
      <c r="E182" s="14" t="s">
        <v>22</v>
      </c>
      <c r="F182" s="147" t="s">
        <v>63</v>
      </c>
      <c r="G182" s="150">
        <v>0</v>
      </c>
      <c r="H182" s="150">
        <v>2</v>
      </c>
      <c r="I182" s="150">
        <v>3</v>
      </c>
      <c r="J182" s="150">
        <v>2</v>
      </c>
      <c r="K182" s="150">
        <v>1</v>
      </c>
      <c r="L182" s="150">
        <v>0</v>
      </c>
    </row>
    <row r="183" spans="1:12" x14ac:dyDescent="0.25">
      <c r="A183" s="15"/>
      <c r="E183" s="14" t="s">
        <v>22</v>
      </c>
      <c r="F183" s="147" t="s">
        <v>70</v>
      </c>
      <c r="G183" s="150">
        <v>6</v>
      </c>
      <c r="H183" s="150">
        <v>4</v>
      </c>
      <c r="I183" s="150">
        <v>0</v>
      </c>
      <c r="J183" s="150">
        <v>3</v>
      </c>
      <c r="K183" s="150">
        <v>0</v>
      </c>
      <c r="L183" s="150">
        <v>0</v>
      </c>
    </row>
    <row r="184" spans="1:12" x14ac:dyDescent="0.25">
      <c r="A184" s="15"/>
      <c r="E184" s="13" t="s">
        <v>23</v>
      </c>
      <c r="F184" s="13"/>
      <c r="G184" s="113">
        <v>73750</v>
      </c>
      <c r="H184" s="113">
        <v>76727</v>
      </c>
      <c r="I184" s="113">
        <v>78643</v>
      </c>
      <c r="J184" s="113">
        <v>78239</v>
      </c>
      <c r="K184" s="113">
        <v>73767</v>
      </c>
      <c r="L184" s="113">
        <v>66546</v>
      </c>
    </row>
    <row r="185" spans="1:12" x14ac:dyDescent="0.25">
      <c r="A185" s="15"/>
      <c r="E185" s="14" t="s">
        <v>23</v>
      </c>
      <c r="F185" s="147" t="s">
        <v>67</v>
      </c>
      <c r="G185" s="150">
        <v>23493</v>
      </c>
      <c r="H185" s="150">
        <v>23350</v>
      </c>
      <c r="I185" s="150">
        <v>21893</v>
      </c>
      <c r="J185" s="150">
        <v>23696</v>
      </c>
      <c r="K185" s="150">
        <v>22736</v>
      </c>
      <c r="L185" s="150">
        <v>20841</v>
      </c>
    </row>
    <row r="186" spans="1:12" x14ac:dyDescent="0.25">
      <c r="A186" s="15"/>
      <c r="E186" s="14" t="s">
        <v>23</v>
      </c>
      <c r="F186" s="147" t="s">
        <v>68</v>
      </c>
      <c r="G186" s="150">
        <v>32138</v>
      </c>
      <c r="H186" s="150">
        <v>34094</v>
      </c>
      <c r="I186" s="150">
        <v>34913</v>
      </c>
      <c r="J186" s="150">
        <v>35186</v>
      </c>
      <c r="K186" s="150">
        <v>33800</v>
      </c>
      <c r="L186" s="150">
        <v>31453</v>
      </c>
    </row>
    <row r="187" spans="1:12" x14ac:dyDescent="0.25">
      <c r="A187" s="15"/>
      <c r="E187" s="14" t="s">
        <v>23</v>
      </c>
      <c r="F187" s="147" t="s">
        <v>60</v>
      </c>
      <c r="G187" s="150">
        <v>7272</v>
      </c>
      <c r="H187" s="150">
        <v>7881</v>
      </c>
      <c r="I187" s="150">
        <v>9948</v>
      </c>
      <c r="J187" s="150">
        <v>7403</v>
      </c>
      <c r="K187" s="150">
        <v>6589</v>
      </c>
      <c r="L187" s="150">
        <v>5068</v>
      </c>
    </row>
    <row r="188" spans="1:12" x14ac:dyDescent="0.25">
      <c r="A188" s="15"/>
      <c r="E188" s="14" t="s">
        <v>23</v>
      </c>
      <c r="F188" s="147" t="s">
        <v>61</v>
      </c>
      <c r="G188" s="150">
        <v>1815</v>
      </c>
      <c r="H188" s="150">
        <v>2069</v>
      </c>
      <c r="I188" s="150">
        <v>2427</v>
      </c>
      <c r="J188" s="150">
        <v>1743</v>
      </c>
      <c r="K188" s="150">
        <v>1452</v>
      </c>
      <c r="L188" s="150">
        <v>1111</v>
      </c>
    </row>
    <row r="189" spans="1:12" x14ac:dyDescent="0.25">
      <c r="A189" s="15"/>
      <c r="E189" s="14" t="s">
        <v>23</v>
      </c>
      <c r="F189" s="147" t="s">
        <v>62</v>
      </c>
      <c r="G189" s="150">
        <v>591</v>
      </c>
      <c r="H189" s="150">
        <v>614</v>
      </c>
      <c r="I189" s="150">
        <v>782</v>
      </c>
      <c r="J189" s="150">
        <v>730</v>
      </c>
      <c r="K189" s="150">
        <v>728</v>
      </c>
      <c r="L189" s="150">
        <v>449</v>
      </c>
    </row>
    <row r="190" spans="1:12" x14ac:dyDescent="0.25">
      <c r="A190" s="15"/>
      <c r="E190" s="14" t="s">
        <v>23</v>
      </c>
      <c r="F190" s="147" t="s">
        <v>69</v>
      </c>
      <c r="G190" s="150">
        <v>0</v>
      </c>
      <c r="H190" s="150">
        <v>0</v>
      </c>
      <c r="I190" s="150">
        <v>7</v>
      </c>
      <c r="J190" s="150">
        <v>0</v>
      </c>
      <c r="K190" s="150">
        <v>0</v>
      </c>
      <c r="L190" s="150">
        <v>1</v>
      </c>
    </row>
    <row r="191" spans="1:12" x14ac:dyDescent="0.25">
      <c r="A191" s="15"/>
      <c r="E191" s="14" t="s">
        <v>23</v>
      </c>
      <c r="F191" s="147" t="s">
        <v>63</v>
      </c>
      <c r="G191" s="150">
        <v>906</v>
      </c>
      <c r="H191" s="150">
        <v>986</v>
      </c>
      <c r="I191" s="150">
        <v>1080</v>
      </c>
      <c r="J191" s="150">
        <v>1183</v>
      </c>
      <c r="K191" s="150">
        <v>1002</v>
      </c>
      <c r="L191" s="150">
        <v>477</v>
      </c>
    </row>
    <row r="192" spans="1:12" x14ac:dyDescent="0.25">
      <c r="A192" s="15"/>
      <c r="E192" s="14" t="s">
        <v>23</v>
      </c>
      <c r="F192" s="147" t="s">
        <v>70</v>
      </c>
      <c r="G192" s="150">
        <v>8480</v>
      </c>
      <c r="H192" s="150">
        <v>8484</v>
      </c>
      <c r="I192" s="150">
        <v>7846</v>
      </c>
      <c r="J192" s="150">
        <v>9372</v>
      </c>
      <c r="K192" s="150">
        <v>9219</v>
      </c>
      <c r="L192" s="150">
        <v>8687</v>
      </c>
    </row>
    <row r="193" spans="1:12" x14ac:dyDescent="0.25">
      <c r="A193" s="15"/>
      <c r="E193" s="14" t="s">
        <v>23</v>
      </c>
      <c r="F193" s="147" t="s">
        <v>64</v>
      </c>
      <c r="G193" s="150">
        <v>557</v>
      </c>
      <c r="H193" s="150">
        <v>600</v>
      </c>
      <c r="I193" s="150">
        <v>854</v>
      </c>
      <c r="J193" s="150">
        <v>601</v>
      </c>
      <c r="K193" s="150">
        <v>401</v>
      </c>
      <c r="L193" s="150">
        <v>294</v>
      </c>
    </row>
    <row r="194" spans="1:12" x14ac:dyDescent="0.25">
      <c r="A194" s="15"/>
      <c r="E194" s="14" t="s">
        <v>23</v>
      </c>
      <c r="F194" s="147" t="s">
        <v>65</v>
      </c>
      <c r="G194" s="150">
        <v>37</v>
      </c>
      <c r="H194" s="150">
        <v>28</v>
      </c>
      <c r="I194" s="150">
        <v>41</v>
      </c>
      <c r="J194" s="150">
        <v>36</v>
      </c>
      <c r="K194" s="150">
        <v>22</v>
      </c>
      <c r="L194" s="150">
        <v>7</v>
      </c>
    </row>
    <row r="195" spans="1:12" x14ac:dyDescent="0.25">
      <c r="A195" s="15"/>
      <c r="E195" s="14" t="s">
        <v>23</v>
      </c>
      <c r="F195" s="147" t="s">
        <v>66</v>
      </c>
      <c r="G195" s="150">
        <v>453</v>
      </c>
      <c r="H195" s="150">
        <v>486</v>
      </c>
      <c r="I195" s="150">
        <v>648</v>
      </c>
      <c r="J195" s="150">
        <v>382</v>
      </c>
      <c r="K195" s="150">
        <v>320</v>
      </c>
      <c r="L195" s="150">
        <v>279</v>
      </c>
    </row>
    <row r="196" spans="1:12" x14ac:dyDescent="0.25">
      <c r="A196" s="15"/>
      <c r="E196" s="13" t="s">
        <v>24</v>
      </c>
      <c r="F196" s="13"/>
      <c r="G196" s="113">
        <v>44603</v>
      </c>
      <c r="H196" s="113">
        <v>46990</v>
      </c>
      <c r="I196" s="113">
        <v>47251</v>
      </c>
      <c r="J196" s="113">
        <v>46358</v>
      </c>
      <c r="K196" s="113">
        <v>46020</v>
      </c>
      <c r="L196" s="113">
        <v>40801</v>
      </c>
    </row>
    <row r="197" spans="1:12" x14ac:dyDescent="0.25">
      <c r="A197" s="15"/>
      <c r="E197" s="14" t="s">
        <v>24</v>
      </c>
      <c r="F197" s="147" t="s">
        <v>67</v>
      </c>
      <c r="G197" s="150">
        <v>16200</v>
      </c>
      <c r="H197" s="150">
        <v>16320</v>
      </c>
      <c r="I197" s="150">
        <v>15439</v>
      </c>
      <c r="J197" s="150">
        <v>16448</v>
      </c>
      <c r="K197" s="150">
        <v>16069</v>
      </c>
      <c r="L197" s="150">
        <v>14775</v>
      </c>
    </row>
    <row r="198" spans="1:12" x14ac:dyDescent="0.25">
      <c r="A198" s="15"/>
      <c r="E198" s="14" t="s">
        <v>24</v>
      </c>
      <c r="F198" s="147" t="s">
        <v>68</v>
      </c>
      <c r="G198" s="150">
        <v>17565</v>
      </c>
      <c r="H198" s="150">
        <v>19207</v>
      </c>
      <c r="I198" s="150">
        <v>19562</v>
      </c>
      <c r="J198" s="150">
        <v>19384</v>
      </c>
      <c r="K198" s="150">
        <v>19376</v>
      </c>
      <c r="L198" s="150">
        <v>16747</v>
      </c>
    </row>
    <row r="199" spans="1:12" x14ac:dyDescent="0.25">
      <c r="A199" s="15"/>
      <c r="E199" s="14" t="s">
        <v>24</v>
      </c>
      <c r="F199" s="147" t="s">
        <v>60</v>
      </c>
      <c r="G199" s="150">
        <v>3113</v>
      </c>
      <c r="H199" s="150">
        <v>3192</v>
      </c>
      <c r="I199" s="150">
        <v>3279</v>
      </c>
      <c r="J199" s="150">
        <v>2262</v>
      </c>
      <c r="K199" s="150">
        <v>2078</v>
      </c>
      <c r="L199" s="150">
        <v>1868</v>
      </c>
    </row>
    <row r="200" spans="1:12" x14ac:dyDescent="0.25">
      <c r="A200" s="15"/>
      <c r="E200" s="14" t="s">
        <v>24</v>
      </c>
      <c r="F200" s="147" t="s">
        <v>61</v>
      </c>
      <c r="G200" s="150">
        <v>2387</v>
      </c>
      <c r="H200" s="150">
        <v>2623</v>
      </c>
      <c r="I200" s="150">
        <v>2948</v>
      </c>
      <c r="J200" s="150">
        <v>2150</v>
      </c>
      <c r="K200" s="150">
        <v>2150</v>
      </c>
      <c r="L200" s="150">
        <v>1747</v>
      </c>
    </row>
    <row r="201" spans="1:12" x14ac:dyDescent="0.25">
      <c r="A201" s="15"/>
      <c r="E201" s="14" t="s">
        <v>24</v>
      </c>
      <c r="F201" s="147" t="s">
        <v>62</v>
      </c>
      <c r="G201" s="150">
        <v>1429</v>
      </c>
      <c r="H201" s="150">
        <v>1496</v>
      </c>
      <c r="I201" s="150">
        <v>1666</v>
      </c>
      <c r="J201" s="150">
        <v>1358</v>
      </c>
      <c r="K201" s="150">
        <v>1442</v>
      </c>
      <c r="L201" s="150">
        <v>1160</v>
      </c>
    </row>
    <row r="202" spans="1:12" x14ac:dyDescent="0.25">
      <c r="A202" s="15"/>
      <c r="E202" s="14" t="s">
        <v>24</v>
      </c>
      <c r="F202" s="147" t="s">
        <v>63</v>
      </c>
      <c r="G202" s="150">
        <v>476</v>
      </c>
      <c r="H202" s="150">
        <v>493</v>
      </c>
      <c r="I202" s="150">
        <v>487</v>
      </c>
      <c r="J202" s="150">
        <v>469</v>
      </c>
      <c r="K202" s="150">
        <v>422</v>
      </c>
      <c r="L202" s="150">
        <v>145</v>
      </c>
    </row>
    <row r="203" spans="1:12" x14ac:dyDescent="0.25">
      <c r="A203" s="15"/>
      <c r="E203" s="14" t="s">
        <v>24</v>
      </c>
      <c r="F203" s="147" t="s">
        <v>70</v>
      </c>
      <c r="G203" s="150">
        <v>3528</v>
      </c>
      <c r="H203" s="150">
        <v>3772</v>
      </c>
      <c r="I203" s="150">
        <v>3862</v>
      </c>
      <c r="J203" s="150">
        <v>4573</v>
      </c>
      <c r="K203" s="150">
        <v>4764</v>
      </c>
      <c r="L203" s="150">
        <v>4667</v>
      </c>
    </row>
    <row r="204" spans="1:12" x14ac:dyDescent="0.25">
      <c r="A204" s="15"/>
      <c r="E204" s="14" t="s">
        <v>24</v>
      </c>
      <c r="F204" s="147" t="s">
        <v>64</v>
      </c>
      <c r="G204" s="150">
        <v>200</v>
      </c>
      <c r="H204" s="150">
        <v>219</v>
      </c>
      <c r="I204" s="150">
        <v>248</v>
      </c>
      <c r="J204" s="150">
        <v>173</v>
      </c>
      <c r="K204" s="150">
        <v>145</v>
      </c>
      <c r="L204" s="150">
        <v>105</v>
      </c>
    </row>
    <row r="205" spans="1:12" x14ac:dyDescent="0.25">
      <c r="A205" s="15"/>
      <c r="E205" s="14" t="s">
        <v>24</v>
      </c>
      <c r="F205" s="147" t="s">
        <v>65</v>
      </c>
      <c r="G205" s="150">
        <v>38</v>
      </c>
      <c r="H205" s="150">
        <v>38</v>
      </c>
      <c r="I205" s="150">
        <v>51</v>
      </c>
      <c r="J205" s="150">
        <v>36</v>
      </c>
      <c r="K205" s="150">
        <v>29</v>
      </c>
      <c r="L205" s="150">
        <v>6</v>
      </c>
    </row>
    <row r="206" spans="1:12" x14ac:dyDescent="0.25">
      <c r="A206" s="15"/>
      <c r="E206" s="14" t="s">
        <v>24</v>
      </c>
      <c r="F206" s="147" t="s">
        <v>66</v>
      </c>
      <c r="G206" s="150">
        <v>228</v>
      </c>
      <c r="H206" s="150">
        <v>224</v>
      </c>
      <c r="I206" s="150">
        <v>253</v>
      </c>
      <c r="J206" s="150">
        <v>157</v>
      </c>
      <c r="K206" s="150">
        <v>144</v>
      </c>
      <c r="L206" s="150">
        <v>131</v>
      </c>
    </row>
    <row r="207" spans="1:12" x14ac:dyDescent="0.25">
      <c r="A207" s="15"/>
      <c r="E207" s="13" t="s">
        <v>25</v>
      </c>
      <c r="F207" s="13"/>
      <c r="G207" s="113"/>
      <c r="H207" s="113"/>
      <c r="I207" s="113"/>
      <c r="J207" s="113"/>
      <c r="K207" s="113">
        <v>582757</v>
      </c>
      <c r="L207" s="113">
        <v>620312</v>
      </c>
    </row>
    <row r="208" spans="1:12" x14ac:dyDescent="0.25">
      <c r="A208" s="15"/>
      <c r="E208" s="14" t="s">
        <v>25</v>
      </c>
      <c r="F208" s="147" t="s">
        <v>67</v>
      </c>
      <c r="G208" s="196" t="s">
        <v>93</v>
      </c>
      <c r="H208" s="196"/>
      <c r="I208" s="196"/>
      <c r="J208" s="196"/>
      <c r="K208" s="150">
        <v>65920</v>
      </c>
      <c r="L208" s="150">
        <v>65159</v>
      </c>
    </row>
    <row r="209" spans="1:12" x14ac:dyDescent="0.25">
      <c r="A209" s="15"/>
      <c r="E209" s="14" t="s">
        <v>25</v>
      </c>
      <c r="F209" s="147" t="s">
        <v>68</v>
      </c>
      <c r="G209" s="196"/>
      <c r="H209" s="196"/>
      <c r="I209" s="196"/>
      <c r="J209" s="196"/>
      <c r="K209" s="150">
        <v>104326</v>
      </c>
      <c r="L209" s="150">
        <v>104487</v>
      </c>
    </row>
    <row r="210" spans="1:12" x14ac:dyDescent="0.25">
      <c r="A210" s="15"/>
      <c r="E210" s="14" t="s">
        <v>25</v>
      </c>
      <c r="F210" s="147" t="s">
        <v>60</v>
      </c>
      <c r="G210" s="196"/>
      <c r="H210" s="196"/>
      <c r="I210" s="196"/>
      <c r="J210" s="196"/>
      <c r="K210" s="150">
        <v>189650</v>
      </c>
      <c r="L210" s="150">
        <v>223085</v>
      </c>
    </row>
    <row r="211" spans="1:12" x14ac:dyDescent="0.25">
      <c r="A211" s="15"/>
      <c r="E211" s="14" t="s">
        <v>25</v>
      </c>
      <c r="F211" s="147" t="s">
        <v>61</v>
      </c>
      <c r="G211" s="196"/>
      <c r="H211" s="196"/>
      <c r="I211" s="196"/>
      <c r="J211" s="196"/>
      <c r="K211" s="150">
        <v>65344</v>
      </c>
      <c r="L211" s="150">
        <v>56987</v>
      </c>
    </row>
    <row r="212" spans="1:12" x14ac:dyDescent="0.25">
      <c r="A212" s="15"/>
      <c r="E212" s="14" t="s">
        <v>25</v>
      </c>
      <c r="F212" s="147" t="s">
        <v>62</v>
      </c>
      <c r="G212" s="196"/>
      <c r="H212" s="196"/>
      <c r="I212" s="196"/>
      <c r="J212" s="196"/>
      <c r="K212" s="150">
        <v>28592</v>
      </c>
      <c r="L212" s="150">
        <v>23319</v>
      </c>
    </row>
    <row r="213" spans="1:12" x14ac:dyDescent="0.25">
      <c r="A213" s="15"/>
      <c r="E213" s="14" t="s">
        <v>25</v>
      </c>
      <c r="F213" s="147" t="s">
        <v>69</v>
      </c>
      <c r="G213" s="196"/>
      <c r="H213" s="196"/>
      <c r="I213" s="196"/>
      <c r="J213" s="196"/>
      <c r="K213" s="150">
        <v>87076</v>
      </c>
      <c r="L213" s="150">
        <v>139805</v>
      </c>
    </row>
    <row r="214" spans="1:12" x14ac:dyDescent="0.25">
      <c r="A214" s="15"/>
      <c r="E214" s="14" t="s">
        <v>25</v>
      </c>
      <c r="F214" s="147" t="s">
        <v>63</v>
      </c>
      <c r="G214" s="196"/>
      <c r="H214" s="196"/>
      <c r="I214" s="196"/>
      <c r="J214" s="196"/>
      <c r="K214" s="150">
        <v>14711</v>
      </c>
      <c r="L214" s="150">
        <v>4921</v>
      </c>
    </row>
    <row r="215" spans="1:12" x14ac:dyDescent="0.25">
      <c r="A215" s="15"/>
      <c r="E215" s="14" t="s">
        <v>25</v>
      </c>
      <c r="F215" s="147" t="s">
        <v>70</v>
      </c>
      <c r="G215" s="196"/>
      <c r="H215" s="196"/>
      <c r="I215" s="196"/>
      <c r="J215" s="196"/>
      <c r="K215" s="150">
        <v>234</v>
      </c>
      <c r="L215" s="150">
        <v>942</v>
      </c>
    </row>
    <row r="216" spans="1:12" x14ac:dyDescent="0.25">
      <c r="A216" s="15"/>
      <c r="E216" s="14" t="s">
        <v>25</v>
      </c>
      <c r="F216" s="147" t="s">
        <v>64</v>
      </c>
      <c r="G216" s="196"/>
      <c r="H216" s="196"/>
      <c r="I216" s="196"/>
      <c r="J216" s="196"/>
      <c r="K216" s="150">
        <v>28938</v>
      </c>
      <c r="L216" s="150">
        <v>19452</v>
      </c>
    </row>
    <row r="217" spans="1:12" x14ac:dyDescent="0.25">
      <c r="A217" s="15"/>
      <c r="E217" s="14" t="s">
        <v>25</v>
      </c>
      <c r="F217" s="147" t="s">
        <v>65</v>
      </c>
      <c r="G217" s="196"/>
      <c r="H217" s="196"/>
      <c r="I217" s="196"/>
      <c r="J217" s="196"/>
      <c r="K217" s="150">
        <v>767</v>
      </c>
      <c r="L217" s="150">
        <v>686</v>
      </c>
    </row>
    <row r="218" spans="1:12" x14ac:dyDescent="0.25">
      <c r="A218" s="15"/>
      <c r="E218" s="14" t="s">
        <v>25</v>
      </c>
      <c r="F218" s="147" t="s">
        <v>66</v>
      </c>
      <c r="G218" s="196"/>
      <c r="H218" s="196"/>
      <c r="I218" s="196"/>
      <c r="J218" s="196"/>
      <c r="K218" s="150">
        <v>21976</v>
      </c>
      <c r="L218" s="150">
        <v>18981</v>
      </c>
    </row>
    <row r="219" spans="1:12" x14ac:dyDescent="0.25">
      <c r="A219" s="15"/>
      <c r="D219" s="11" t="s">
        <v>26</v>
      </c>
      <c r="E219" s="11"/>
      <c r="F219" s="11"/>
      <c r="G219" s="112"/>
      <c r="H219" s="112"/>
      <c r="I219" s="112"/>
      <c r="J219" s="112">
        <v>205148</v>
      </c>
      <c r="K219" s="112">
        <v>206457</v>
      </c>
      <c r="L219" s="112">
        <v>207093</v>
      </c>
    </row>
    <row r="220" spans="1:12" x14ac:dyDescent="0.25">
      <c r="A220" s="15"/>
      <c r="E220" s="13" t="s">
        <v>26</v>
      </c>
      <c r="F220" s="13"/>
      <c r="G220" s="113"/>
      <c r="H220" s="113"/>
      <c r="I220" s="113"/>
      <c r="J220" s="113">
        <v>2636</v>
      </c>
      <c r="K220" s="113">
        <v>2755</v>
      </c>
      <c r="L220" s="113">
        <v>2332</v>
      </c>
    </row>
    <row r="221" spans="1:12" x14ac:dyDescent="0.25">
      <c r="A221" s="15"/>
      <c r="E221" s="14" t="s">
        <v>26</v>
      </c>
      <c r="F221" s="147" t="s">
        <v>68</v>
      </c>
      <c r="G221" s="196" t="s">
        <v>93</v>
      </c>
      <c r="H221" s="196"/>
      <c r="I221" s="196"/>
      <c r="J221" s="150">
        <v>593</v>
      </c>
      <c r="K221" s="150">
        <v>957</v>
      </c>
      <c r="L221" s="150">
        <v>1188</v>
      </c>
    </row>
    <row r="222" spans="1:12" x14ac:dyDescent="0.25">
      <c r="A222" s="15"/>
      <c r="E222" s="14" t="s">
        <v>26</v>
      </c>
      <c r="F222" s="147" t="s">
        <v>60</v>
      </c>
      <c r="G222" s="196"/>
      <c r="H222" s="196"/>
      <c r="I222" s="196"/>
      <c r="J222" s="150">
        <v>1489</v>
      </c>
      <c r="K222" s="150">
        <v>1492</v>
      </c>
      <c r="L222" s="150">
        <v>912</v>
      </c>
    </row>
    <row r="223" spans="1:12" x14ac:dyDescent="0.25">
      <c r="A223" s="15"/>
      <c r="E223" s="14" t="s">
        <v>26</v>
      </c>
      <c r="F223" s="147" t="s">
        <v>61</v>
      </c>
      <c r="G223" s="196"/>
      <c r="H223" s="196"/>
      <c r="I223" s="196"/>
      <c r="J223" s="150">
        <v>62</v>
      </c>
      <c r="K223" s="150">
        <v>105</v>
      </c>
      <c r="L223" s="150">
        <v>43</v>
      </c>
    </row>
    <row r="224" spans="1:12" x14ac:dyDescent="0.25">
      <c r="A224" s="15"/>
      <c r="E224" s="14" t="s">
        <v>26</v>
      </c>
      <c r="F224" s="147" t="s">
        <v>62</v>
      </c>
      <c r="G224" s="196"/>
      <c r="H224" s="196"/>
      <c r="I224" s="196"/>
      <c r="J224" s="150">
        <v>50</v>
      </c>
      <c r="K224" s="150">
        <v>91</v>
      </c>
      <c r="L224" s="150">
        <v>34</v>
      </c>
    </row>
    <row r="225" spans="1:12" x14ac:dyDescent="0.25">
      <c r="A225" s="15"/>
      <c r="E225" s="14" t="s">
        <v>26</v>
      </c>
      <c r="F225" s="147" t="s">
        <v>69</v>
      </c>
      <c r="G225" s="196"/>
      <c r="H225" s="196"/>
      <c r="I225" s="196"/>
      <c r="J225" s="150">
        <v>31</v>
      </c>
      <c r="K225" s="150">
        <v>61</v>
      </c>
      <c r="L225" s="150">
        <v>43</v>
      </c>
    </row>
    <row r="226" spans="1:12" x14ac:dyDescent="0.25">
      <c r="A226" s="15"/>
      <c r="E226" s="14" t="s">
        <v>26</v>
      </c>
      <c r="F226" s="147" t="s">
        <v>63</v>
      </c>
      <c r="G226" s="196"/>
      <c r="H226" s="196"/>
      <c r="I226" s="196"/>
      <c r="J226" s="150">
        <v>35</v>
      </c>
      <c r="K226" s="150">
        <v>44</v>
      </c>
      <c r="L226" s="150">
        <v>42</v>
      </c>
    </row>
    <row r="227" spans="1:12" x14ac:dyDescent="0.25">
      <c r="A227" s="15"/>
      <c r="E227" s="14" t="s">
        <v>26</v>
      </c>
      <c r="F227" s="147" t="s">
        <v>70</v>
      </c>
      <c r="G227" s="196"/>
      <c r="H227" s="196"/>
      <c r="I227" s="196"/>
      <c r="J227" s="150">
        <v>0</v>
      </c>
      <c r="K227" s="150">
        <v>3</v>
      </c>
      <c r="L227" s="150">
        <v>3</v>
      </c>
    </row>
    <row r="228" spans="1:12" x14ac:dyDescent="0.25">
      <c r="A228" s="15"/>
      <c r="E228" s="14" t="s">
        <v>26</v>
      </c>
      <c r="F228" s="147" t="s">
        <v>64</v>
      </c>
      <c r="G228" s="196"/>
      <c r="H228" s="196"/>
      <c r="I228" s="196"/>
      <c r="J228" s="150">
        <v>460</v>
      </c>
      <c r="K228" s="150">
        <v>427</v>
      </c>
      <c r="L228" s="150">
        <v>239</v>
      </c>
    </row>
    <row r="229" spans="1:12" x14ac:dyDescent="0.25">
      <c r="A229" s="15"/>
      <c r="E229" s="14" t="s">
        <v>26</v>
      </c>
      <c r="F229" s="147" t="s">
        <v>65</v>
      </c>
      <c r="G229" s="196"/>
      <c r="H229" s="196"/>
      <c r="I229" s="196"/>
      <c r="J229" s="150">
        <v>1</v>
      </c>
      <c r="K229" s="150">
        <v>11</v>
      </c>
      <c r="L229" s="150">
        <v>0</v>
      </c>
    </row>
    <row r="230" spans="1:12" x14ac:dyDescent="0.25">
      <c r="A230" s="15"/>
      <c r="E230" s="13" t="s">
        <v>27</v>
      </c>
      <c r="F230" s="13"/>
      <c r="G230" s="113"/>
      <c r="H230" s="113"/>
      <c r="I230" s="113"/>
      <c r="J230" s="113">
        <v>200679</v>
      </c>
      <c r="K230" s="113">
        <v>201418</v>
      </c>
      <c r="L230" s="113">
        <v>204293</v>
      </c>
    </row>
    <row r="231" spans="1:12" x14ac:dyDescent="0.25">
      <c r="A231" s="15"/>
      <c r="E231" s="14" t="s">
        <v>27</v>
      </c>
      <c r="F231" s="147" t="s">
        <v>67</v>
      </c>
      <c r="G231" s="196" t="s">
        <v>93</v>
      </c>
      <c r="H231" s="196"/>
      <c r="I231" s="196"/>
      <c r="J231" s="150">
        <v>67390</v>
      </c>
      <c r="K231" s="150">
        <v>64127</v>
      </c>
      <c r="L231" s="150">
        <v>66155</v>
      </c>
    </row>
    <row r="232" spans="1:12" x14ac:dyDescent="0.25">
      <c r="A232" s="15"/>
      <c r="E232" s="14" t="s">
        <v>27</v>
      </c>
      <c r="F232" s="147" t="s">
        <v>68</v>
      </c>
      <c r="G232" s="196"/>
      <c r="H232" s="196"/>
      <c r="I232" s="196"/>
      <c r="J232" s="150">
        <v>68017</v>
      </c>
      <c r="K232" s="150">
        <v>65467</v>
      </c>
      <c r="L232" s="150">
        <v>70431</v>
      </c>
    </row>
    <row r="233" spans="1:12" x14ac:dyDescent="0.25">
      <c r="A233" s="15"/>
      <c r="E233" s="14" t="s">
        <v>27</v>
      </c>
      <c r="F233" s="147" t="s">
        <v>60</v>
      </c>
      <c r="G233" s="196"/>
      <c r="H233" s="196"/>
      <c r="I233" s="196"/>
      <c r="J233" s="150">
        <v>205</v>
      </c>
      <c r="K233" s="150">
        <v>1658</v>
      </c>
      <c r="L233" s="150">
        <v>159</v>
      </c>
    </row>
    <row r="234" spans="1:12" x14ac:dyDescent="0.25">
      <c r="A234" s="15"/>
      <c r="E234" s="14" t="s">
        <v>27</v>
      </c>
      <c r="F234" s="147" t="s">
        <v>61</v>
      </c>
      <c r="G234" s="196"/>
      <c r="H234" s="196"/>
      <c r="I234" s="196"/>
      <c r="J234" s="150">
        <v>1041</v>
      </c>
      <c r="K234" s="150">
        <v>734</v>
      </c>
      <c r="L234" s="150">
        <v>1665</v>
      </c>
    </row>
    <row r="235" spans="1:12" x14ac:dyDescent="0.25">
      <c r="A235" s="15"/>
      <c r="E235" s="14" t="s">
        <v>27</v>
      </c>
      <c r="F235" s="147" t="s">
        <v>62</v>
      </c>
      <c r="G235" s="196"/>
      <c r="H235" s="196"/>
      <c r="I235" s="196"/>
      <c r="J235" s="150">
        <v>297</v>
      </c>
      <c r="K235" s="150">
        <v>201</v>
      </c>
      <c r="L235" s="150">
        <v>313</v>
      </c>
    </row>
    <row r="236" spans="1:12" x14ac:dyDescent="0.25">
      <c r="A236" s="15"/>
      <c r="E236" s="14" t="s">
        <v>27</v>
      </c>
      <c r="F236" s="147" t="s">
        <v>69</v>
      </c>
      <c r="G236" s="196"/>
      <c r="H236" s="196"/>
      <c r="I236" s="196"/>
      <c r="J236" s="150">
        <v>681</v>
      </c>
      <c r="K236" s="150">
        <v>445</v>
      </c>
      <c r="L236" s="150">
        <v>1054</v>
      </c>
    </row>
    <row r="237" spans="1:12" x14ac:dyDescent="0.25">
      <c r="A237" s="15"/>
      <c r="E237" s="14" t="s">
        <v>27</v>
      </c>
      <c r="F237" s="147" t="s">
        <v>63</v>
      </c>
      <c r="G237" s="196"/>
      <c r="H237" s="196"/>
      <c r="I237" s="196"/>
      <c r="J237" s="150">
        <v>70</v>
      </c>
      <c r="K237" s="150">
        <v>33</v>
      </c>
      <c r="L237" s="150">
        <v>49</v>
      </c>
    </row>
    <row r="238" spans="1:12" x14ac:dyDescent="0.25">
      <c r="A238" s="15"/>
      <c r="E238" s="14" t="s">
        <v>27</v>
      </c>
      <c r="F238" s="147" t="s">
        <v>70</v>
      </c>
      <c r="G238" s="196"/>
      <c r="H238" s="196"/>
      <c r="I238" s="196"/>
      <c r="J238" s="150">
        <v>74755</v>
      </c>
      <c r="K238" s="150">
        <v>70295</v>
      </c>
      <c r="L238" s="150">
        <v>75495</v>
      </c>
    </row>
    <row r="239" spans="1:12" x14ac:dyDescent="0.25">
      <c r="A239" s="15"/>
      <c r="E239" s="13" t="s">
        <v>28</v>
      </c>
      <c r="F239" s="13"/>
      <c r="G239" s="113"/>
      <c r="H239" s="113"/>
      <c r="I239" s="113"/>
      <c r="J239" s="113">
        <v>133007</v>
      </c>
      <c r="K239" s="113">
        <v>133230</v>
      </c>
      <c r="L239" s="113">
        <v>133280</v>
      </c>
    </row>
    <row r="240" spans="1:12" x14ac:dyDescent="0.25">
      <c r="A240" s="15"/>
      <c r="E240" s="14" t="s">
        <v>28</v>
      </c>
      <c r="F240" s="147" t="s">
        <v>67</v>
      </c>
      <c r="G240" s="196" t="s">
        <v>93</v>
      </c>
      <c r="H240" s="196"/>
      <c r="I240" s="196"/>
      <c r="J240" s="150">
        <v>66014</v>
      </c>
      <c r="K240" s="150">
        <v>64757</v>
      </c>
      <c r="L240" s="150">
        <v>65142</v>
      </c>
    </row>
    <row r="241" spans="1:12" x14ac:dyDescent="0.25">
      <c r="A241" s="15"/>
      <c r="E241" s="14" t="s">
        <v>28</v>
      </c>
      <c r="F241" s="147" t="s">
        <v>68</v>
      </c>
      <c r="G241" s="196"/>
      <c r="H241" s="196"/>
      <c r="I241" s="196"/>
      <c r="J241" s="150">
        <v>65315</v>
      </c>
      <c r="K241" s="150">
        <v>66740</v>
      </c>
      <c r="L241" s="150">
        <v>68234</v>
      </c>
    </row>
    <row r="242" spans="1:12" x14ac:dyDescent="0.25">
      <c r="A242" s="15"/>
      <c r="E242" s="14" t="s">
        <v>28</v>
      </c>
      <c r="F242" s="147" t="s">
        <v>60</v>
      </c>
      <c r="G242" s="196"/>
      <c r="H242" s="196"/>
      <c r="I242" s="196"/>
      <c r="J242" s="150">
        <v>22</v>
      </c>
      <c r="K242" s="150">
        <v>13</v>
      </c>
      <c r="L242" s="150">
        <v>18</v>
      </c>
    </row>
    <row r="243" spans="1:12" x14ac:dyDescent="0.25">
      <c r="A243" s="15"/>
      <c r="E243" s="14" t="s">
        <v>28</v>
      </c>
      <c r="F243" s="147" t="s">
        <v>61</v>
      </c>
      <c r="G243" s="196"/>
      <c r="H243" s="196"/>
      <c r="I243" s="196"/>
      <c r="J243" s="150">
        <v>611</v>
      </c>
      <c r="K243" s="150">
        <v>633</v>
      </c>
      <c r="L243" s="150">
        <v>1218</v>
      </c>
    </row>
    <row r="244" spans="1:12" x14ac:dyDescent="0.25">
      <c r="A244" s="15"/>
      <c r="E244" s="14" t="s">
        <v>28</v>
      </c>
      <c r="F244" s="147" t="s">
        <v>62</v>
      </c>
      <c r="G244" s="196"/>
      <c r="H244" s="196"/>
      <c r="I244" s="196"/>
      <c r="J244" s="150">
        <v>242</v>
      </c>
      <c r="K244" s="150">
        <v>236</v>
      </c>
      <c r="L244" s="150">
        <v>276</v>
      </c>
    </row>
    <row r="245" spans="1:12" x14ac:dyDescent="0.25">
      <c r="A245" s="15"/>
      <c r="E245" s="14" t="s">
        <v>28</v>
      </c>
      <c r="F245" s="147" t="s">
        <v>69</v>
      </c>
      <c r="G245" s="196"/>
      <c r="H245" s="196"/>
      <c r="I245" s="196"/>
      <c r="J245" s="150">
        <v>2351</v>
      </c>
      <c r="K245" s="150">
        <v>2429</v>
      </c>
      <c r="L245" s="150">
        <v>0</v>
      </c>
    </row>
    <row r="246" spans="1:12" x14ac:dyDescent="0.25">
      <c r="A246" s="15"/>
      <c r="E246" s="14" t="s">
        <v>28</v>
      </c>
      <c r="F246" s="147" t="s">
        <v>63</v>
      </c>
      <c r="G246" s="196"/>
      <c r="H246" s="196"/>
      <c r="I246" s="196"/>
      <c r="J246" s="150">
        <v>37</v>
      </c>
      <c r="K246" s="150">
        <v>41</v>
      </c>
      <c r="L246" s="150">
        <v>36</v>
      </c>
    </row>
    <row r="247" spans="1:12" x14ac:dyDescent="0.25">
      <c r="A247" s="15"/>
      <c r="B247" s="7"/>
      <c r="C247" s="8" t="s">
        <v>29</v>
      </c>
      <c r="D247" s="8"/>
      <c r="E247" s="8"/>
      <c r="F247" s="8"/>
      <c r="G247" s="111">
        <v>58606</v>
      </c>
      <c r="H247" s="111">
        <v>62844</v>
      </c>
      <c r="I247" s="111">
        <v>66084</v>
      </c>
      <c r="J247" s="111">
        <v>68626</v>
      </c>
      <c r="K247" s="111">
        <v>70191</v>
      </c>
      <c r="L247" s="111">
        <v>72758</v>
      </c>
    </row>
    <row r="248" spans="1:12" x14ac:dyDescent="0.25">
      <c r="A248" s="15"/>
      <c r="D248" s="11" t="s">
        <v>30</v>
      </c>
      <c r="E248" s="11"/>
      <c r="F248" s="11"/>
      <c r="G248" s="112">
        <v>29204</v>
      </c>
      <c r="H248" s="112">
        <v>29278</v>
      </c>
      <c r="I248" s="112">
        <v>29693</v>
      </c>
      <c r="J248" s="112">
        <v>29359</v>
      </c>
      <c r="K248" s="112">
        <v>28374</v>
      </c>
      <c r="L248" s="112">
        <v>28294</v>
      </c>
    </row>
    <row r="249" spans="1:12" x14ac:dyDescent="0.25">
      <c r="A249" s="15"/>
      <c r="E249" s="13" t="s">
        <v>31</v>
      </c>
      <c r="F249" s="13"/>
      <c r="G249" s="113">
        <v>1296</v>
      </c>
      <c r="H249" s="113">
        <v>1215</v>
      </c>
      <c r="I249" s="113">
        <v>1130</v>
      </c>
      <c r="J249" s="113">
        <v>995</v>
      </c>
      <c r="K249" s="113">
        <v>858</v>
      </c>
      <c r="L249" s="113">
        <v>630</v>
      </c>
    </row>
    <row r="250" spans="1:12" x14ac:dyDescent="0.25">
      <c r="A250" s="15"/>
      <c r="E250" s="14" t="s">
        <v>31</v>
      </c>
      <c r="F250" s="147" t="s">
        <v>67</v>
      </c>
      <c r="G250" s="150">
        <v>147</v>
      </c>
      <c r="H250" s="150">
        <v>138</v>
      </c>
      <c r="I250" s="150">
        <v>141</v>
      </c>
      <c r="J250" s="150">
        <v>128</v>
      </c>
      <c r="K250" s="150">
        <v>130</v>
      </c>
      <c r="L250" s="150">
        <v>112</v>
      </c>
    </row>
    <row r="251" spans="1:12" x14ac:dyDescent="0.25">
      <c r="A251" s="15"/>
      <c r="E251" s="14" t="s">
        <v>31</v>
      </c>
      <c r="F251" s="147" t="s">
        <v>68</v>
      </c>
      <c r="G251" s="150">
        <v>1157</v>
      </c>
      <c r="H251" s="150">
        <v>1091</v>
      </c>
      <c r="I251" s="150">
        <v>1008</v>
      </c>
      <c r="J251" s="150">
        <v>874</v>
      </c>
      <c r="K251" s="150">
        <v>740</v>
      </c>
      <c r="L251" s="150">
        <v>527</v>
      </c>
    </row>
    <row r="252" spans="1:12" x14ac:dyDescent="0.25">
      <c r="A252" s="15"/>
      <c r="E252" s="14" t="s">
        <v>31</v>
      </c>
      <c r="F252" s="147" t="s">
        <v>63</v>
      </c>
      <c r="G252" s="150">
        <v>1</v>
      </c>
      <c r="H252" s="150">
        <v>0</v>
      </c>
      <c r="I252" s="150">
        <v>0</v>
      </c>
      <c r="J252" s="150">
        <v>0</v>
      </c>
      <c r="K252" s="150">
        <v>0</v>
      </c>
      <c r="L252" s="150">
        <v>0</v>
      </c>
    </row>
    <row r="253" spans="1:12" x14ac:dyDescent="0.25">
      <c r="A253" s="15"/>
      <c r="E253" s="13" t="s">
        <v>32</v>
      </c>
      <c r="F253" s="13"/>
      <c r="G253" s="113">
        <v>391</v>
      </c>
      <c r="H253" s="113">
        <v>422</v>
      </c>
      <c r="I253" s="113">
        <v>427</v>
      </c>
      <c r="J253" s="113">
        <v>475</v>
      </c>
      <c r="K253" s="113">
        <v>498</v>
      </c>
      <c r="L253" s="113">
        <v>521</v>
      </c>
    </row>
    <row r="254" spans="1:12" x14ac:dyDescent="0.25">
      <c r="A254" s="15"/>
      <c r="E254" s="14" t="s">
        <v>32</v>
      </c>
      <c r="F254" s="147" t="s">
        <v>67</v>
      </c>
      <c r="G254" s="150">
        <v>8</v>
      </c>
      <c r="H254" s="150">
        <v>7</v>
      </c>
      <c r="I254" s="150">
        <v>10</v>
      </c>
      <c r="J254" s="150">
        <v>17</v>
      </c>
      <c r="K254" s="150">
        <v>21</v>
      </c>
      <c r="L254" s="150">
        <v>24</v>
      </c>
    </row>
    <row r="255" spans="1:12" x14ac:dyDescent="0.25">
      <c r="A255" s="15"/>
      <c r="E255" s="14" t="s">
        <v>32</v>
      </c>
      <c r="F255" s="147" t="s">
        <v>68</v>
      </c>
      <c r="G255" s="150">
        <v>371</v>
      </c>
      <c r="H255" s="150">
        <v>399</v>
      </c>
      <c r="I255" s="150">
        <v>400</v>
      </c>
      <c r="J255" s="150">
        <v>435</v>
      </c>
      <c r="K255" s="150">
        <v>448</v>
      </c>
      <c r="L255" s="150">
        <v>482</v>
      </c>
    </row>
    <row r="256" spans="1:12" x14ac:dyDescent="0.25">
      <c r="A256" s="15"/>
      <c r="E256" s="14" t="s">
        <v>32</v>
      </c>
      <c r="F256" s="147" t="s">
        <v>60</v>
      </c>
      <c r="G256" s="150">
        <v>14</v>
      </c>
      <c r="H256" s="150">
        <v>12</v>
      </c>
      <c r="I256" s="150">
        <v>15</v>
      </c>
      <c r="J256" s="150">
        <v>23</v>
      </c>
      <c r="K256" s="150">
        <v>28</v>
      </c>
      <c r="L256" s="150">
        <v>18</v>
      </c>
    </row>
    <row r="257" spans="1:12" x14ac:dyDescent="0.25">
      <c r="A257" s="15"/>
      <c r="E257" s="14" t="s">
        <v>32</v>
      </c>
      <c r="F257" s="147" t="s">
        <v>63</v>
      </c>
      <c r="G257" s="150">
        <v>3</v>
      </c>
      <c r="H257" s="150">
        <v>9</v>
      </c>
      <c r="I257" s="150">
        <v>8</v>
      </c>
      <c r="J257" s="150">
        <v>11</v>
      </c>
      <c r="K257" s="150">
        <v>14</v>
      </c>
      <c r="L257" s="150">
        <v>13</v>
      </c>
    </row>
    <row r="258" spans="1:12" x14ac:dyDescent="0.25">
      <c r="A258" s="15"/>
      <c r="E258" s="13" t="s">
        <v>33</v>
      </c>
      <c r="F258" s="13"/>
      <c r="G258" s="113">
        <v>27535</v>
      </c>
      <c r="H258" s="113">
        <v>27656</v>
      </c>
      <c r="I258" s="113">
        <v>28146</v>
      </c>
      <c r="J258" s="113">
        <v>27913</v>
      </c>
      <c r="K258" s="113">
        <v>27046</v>
      </c>
      <c r="L258" s="113">
        <v>27181</v>
      </c>
    </row>
    <row r="259" spans="1:12" x14ac:dyDescent="0.25">
      <c r="A259" s="15"/>
      <c r="E259" s="14" t="s">
        <v>33</v>
      </c>
      <c r="F259" s="147" t="s">
        <v>67</v>
      </c>
      <c r="G259" s="150">
        <v>21803</v>
      </c>
      <c r="H259" s="150">
        <v>21653</v>
      </c>
      <c r="I259" s="150">
        <v>21670</v>
      </c>
      <c r="J259" s="150">
        <v>21321</v>
      </c>
      <c r="K259" s="150">
        <v>20310</v>
      </c>
      <c r="L259" s="150">
        <v>20309</v>
      </c>
    </row>
    <row r="260" spans="1:12" x14ac:dyDescent="0.25">
      <c r="A260" s="15"/>
      <c r="E260" s="14" t="s">
        <v>33</v>
      </c>
      <c r="F260" s="147" t="s">
        <v>68</v>
      </c>
      <c r="G260" s="150">
        <v>5784</v>
      </c>
      <c r="H260" s="150">
        <v>6037</v>
      </c>
      <c r="I260" s="150">
        <v>6548</v>
      </c>
      <c r="J260" s="150">
        <v>6684</v>
      </c>
      <c r="K260" s="150">
        <v>6822</v>
      </c>
      <c r="L260" s="150">
        <v>6941</v>
      </c>
    </row>
    <row r="261" spans="1:12" x14ac:dyDescent="0.25">
      <c r="A261" s="15"/>
      <c r="E261" s="14" t="s">
        <v>33</v>
      </c>
      <c r="F261" s="147" t="s">
        <v>60</v>
      </c>
      <c r="G261" s="150">
        <v>30</v>
      </c>
      <c r="H261" s="150">
        <v>35</v>
      </c>
      <c r="I261" s="150">
        <v>31</v>
      </c>
      <c r="J261" s="150">
        <v>36</v>
      </c>
      <c r="K261" s="150">
        <v>38</v>
      </c>
      <c r="L261" s="150">
        <v>28</v>
      </c>
    </row>
    <row r="262" spans="1:12" x14ac:dyDescent="0.25">
      <c r="A262" s="15"/>
      <c r="E262" s="14" t="s">
        <v>33</v>
      </c>
      <c r="F262" s="147" t="s">
        <v>61</v>
      </c>
      <c r="G262" s="150">
        <v>32</v>
      </c>
      <c r="H262" s="150">
        <v>44</v>
      </c>
      <c r="I262" s="150">
        <v>45</v>
      </c>
      <c r="J262" s="150">
        <v>47</v>
      </c>
      <c r="K262" s="150">
        <v>55</v>
      </c>
      <c r="L262" s="150">
        <v>52</v>
      </c>
    </row>
    <row r="263" spans="1:12" x14ac:dyDescent="0.25">
      <c r="A263" s="15"/>
      <c r="E263" s="14" t="s">
        <v>33</v>
      </c>
      <c r="F263" s="147" t="s">
        <v>62</v>
      </c>
      <c r="G263" s="150">
        <v>0</v>
      </c>
      <c r="H263" s="150">
        <v>0</v>
      </c>
      <c r="I263" s="150">
        <v>0</v>
      </c>
      <c r="J263" s="150">
        <v>2</v>
      </c>
      <c r="K263" s="150">
        <v>1</v>
      </c>
      <c r="L263" s="150">
        <v>3</v>
      </c>
    </row>
    <row r="264" spans="1:12" x14ac:dyDescent="0.25">
      <c r="A264" s="15"/>
      <c r="E264" s="14" t="s">
        <v>33</v>
      </c>
      <c r="F264" s="147" t="s">
        <v>63</v>
      </c>
      <c r="G264" s="150">
        <v>6</v>
      </c>
      <c r="H264" s="150">
        <v>6</v>
      </c>
      <c r="I264" s="150">
        <v>3</v>
      </c>
      <c r="J264" s="150">
        <v>2</v>
      </c>
      <c r="K264" s="150">
        <v>4</v>
      </c>
      <c r="L264" s="150">
        <v>7</v>
      </c>
    </row>
    <row r="265" spans="1:12" x14ac:dyDescent="0.25">
      <c r="A265" s="15"/>
      <c r="E265" s="14" t="s">
        <v>33</v>
      </c>
      <c r="F265" s="147" t="s">
        <v>70</v>
      </c>
      <c r="G265" s="150">
        <v>71</v>
      </c>
      <c r="H265" s="150">
        <v>84</v>
      </c>
      <c r="I265" s="150">
        <v>87</v>
      </c>
      <c r="J265" s="150">
        <v>82</v>
      </c>
      <c r="K265" s="150">
        <v>94</v>
      </c>
      <c r="L265" s="150">
        <v>109</v>
      </c>
    </row>
    <row r="266" spans="1:12" x14ac:dyDescent="0.25">
      <c r="A266" s="15"/>
      <c r="E266" s="14" t="s">
        <v>33</v>
      </c>
      <c r="F266" s="147" t="s">
        <v>66</v>
      </c>
      <c r="G266" s="150">
        <v>0</v>
      </c>
      <c r="H266" s="150">
        <v>0</v>
      </c>
      <c r="I266" s="150">
        <v>1</v>
      </c>
      <c r="J266" s="150">
        <v>0</v>
      </c>
      <c r="K266" s="150">
        <v>0</v>
      </c>
      <c r="L266" s="150">
        <v>1</v>
      </c>
    </row>
    <row r="267" spans="1:12" x14ac:dyDescent="0.25">
      <c r="A267" s="15"/>
      <c r="D267" s="11" t="s">
        <v>34</v>
      </c>
      <c r="E267" s="11"/>
      <c r="F267" s="11"/>
      <c r="G267" s="112">
        <v>31340</v>
      </c>
      <c r="H267" s="112">
        <v>35821</v>
      </c>
      <c r="I267" s="112">
        <v>38915</v>
      </c>
      <c r="J267" s="112">
        <v>41940</v>
      </c>
      <c r="K267" s="112">
        <v>44394</v>
      </c>
      <c r="L267" s="112">
        <v>46982</v>
      </c>
    </row>
    <row r="268" spans="1:12" x14ac:dyDescent="0.25">
      <c r="A268" s="15"/>
      <c r="E268" s="13" t="s">
        <v>35</v>
      </c>
      <c r="F268" s="13"/>
      <c r="G268" s="113">
        <v>23</v>
      </c>
      <c r="H268" s="113">
        <v>749</v>
      </c>
      <c r="I268" s="113"/>
      <c r="J268" s="113"/>
      <c r="K268" s="113"/>
      <c r="L268" s="113">
        <v>4</v>
      </c>
    </row>
    <row r="269" spans="1:12" x14ac:dyDescent="0.25">
      <c r="A269" s="15"/>
      <c r="E269" s="14" t="s">
        <v>35</v>
      </c>
      <c r="F269" s="147" t="s">
        <v>67</v>
      </c>
      <c r="G269" s="150">
        <v>12</v>
      </c>
      <c r="H269" s="150">
        <v>315</v>
      </c>
      <c r="I269" s="150">
        <v>0</v>
      </c>
      <c r="J269" s="150">
        <v>0</v>
      </c>
      <c r="K269" s="150">
        <v>0</v>
      </c>
      <c r="L269" s="150">
        <v>3</v>
      </c>
    </row>
    <row r="270" spans="1:12" x14ac:dyDescent="0.25">
      <c r="A270" s="15"/>
      <c r="E270" s="14" t="s">
        <v>35</v>
      </c>
      <c r="F270" s="147" t="s">
        <v>68</v>
      </c>
      <c r="G270" s="150">
        <v>11</v>
      </c>
      <c r="H270" s="150">
        <v>435</v>
      </c>
      <c r="I270" s="150">
        <v>0</v>
      </c>
      <c r="J270" s="150">
        <v>0</v>
      </c>
      <c r="K270" s="150">
        <v>0</v>
      </c>
      <c r="L270" s="150">
        <v>1</v>
      </c>
    </row>
    <row r="271" spans="1:12" x14ac:dyDescent="0.25">
      <c r="A271" s="15"/>
      <c r="E271" s="13" t="s">
        <v>36</v>
      </c>
      <c r="F271" s="13"/>
      <c r="G271" s="113">
        <v>763</v>
      </c>
      <c r="H271" s="113">
        <v>793</v>
      </c>
      <c r="I271" s="113">
        <v>790</v>
      </c>
      <c r="J271" s="113">
        <v>826</v>
      </c>
      <c r="K271" s="113">
        <v>852</v>
      </c>
      <c r="L271" s="113">
        <v>865</v>
      </c>
    </row>
    <row r="272" spans="1:12" x14ac:dyDescent="0.25">
      <c r="A272" s="15"/>
      <c r="E272" s="14" t="s">
        <v>36</v>
      </c>
      <c r="F272" s="147" t="s">
        <v>67</v>
      </c>
      <c r="G272" s="150">
        <v>535</v>
      </c>
      <c r="H272" s="150">
        <v>558</v>
      </c>
      <c r="I272" s="150">
        <v>543</v>
      </c>
      <c r="J272" s="150">
        <v>553</v>
      </c>
      <c r="K272" s="150">
        <v>571</v>
      </c>
      <c r="L272" s="150">
        <v>590</v>
      </c>
    </row>
    <row r="273" spans="1:12" x14ac:dyDescent="0.25">
      <c r="A273" s="15"/>
      <c r="E273" s="14" t="s">
        <v>36</v>
      </c>
      <c r="F273" s="147" t="s">
        <v>68</v>
      </c>
      <c r="G273" s="150">
        <v>235</v>
      </c>
      <c r="H273" s="150">
        <v>237</v>
      </c>
      <c r="I273" s="150">
        <v>253</v>
      </c>
      <c r="J273" s="150">
        <v>280</v>
      </c>
      <c r="K273" s="150">
        <v>282</v>
      </c>
      <c r="L273" s="150">
        <v>276</v>
      </c>
    </row>
    <row r="274" spans="1:12" x14ac:dyDescent="0.25">
      <c r="A274" s="15"/>
      <c r="E274" s="14" t="s">
        <v>36</v>
      </c>
      <c r="F274" s="147" t="s">
        <v>60</v>
      </c>
      <c r="G274" s="150">
        <v>0</v>
      </c>
      <c r="H274" s="150">
        <v>0</v>
      </c>
      <c r="I274" s="150">
        <v>0</v>
      </c>
      <c r="J274" s="150">
        <v>1</v>
      </c>
      <c r="K274" s="150">
        <v>1</v>
      </c>
      <c r="L274" s="150">
        <v>0</v>
      </c>
    </row>
    <row r="275" spans="1:12" x14ac:dyDescent="0.25">
      <c r="A275" s="15"/>
      <c r="E275" s="14" t="s">
        <v>36</v>
      </c>
      <c r="F275" s="147" t="s">
        <v>61</v>
      </c>
      <c r="G275" s="150">
        <v>0</v>
      </c>
      <c r="H275" s="150">
        <v>2</v>
      </c>
      <c r="I275" s="150">
        <v>0</v>
      </c>
      <c r="J275" s="150">
        <v>0</v>
      </c>
      <c r="K275" s="150">
        <v>0</v>
      </c>
      <c r="L275" s="150">
        <v>1</v>
      </c>
    </row>
    <row r="276" spans="1:12" x14ac:dyDescent="0.25">
      <c r="A276" s="15"/>
      <c r="E276" s="14" t="s">
        <v>36</v>
      </c>
      <c r="F276" s="147" t="s">
        <v>63</v>
      </c>
      <c r="G276" s="150">
        <v>0</v>
      </c>
      <c r="H276" s="150">
        <v>0</v>
      </c>
      <c r="I276" s="150">
        <v>0</v>
      </c>
      <c r="J276" s="150">
        <v>0</v>
      </c>
      <c r="K276" s="150">
        <v>1</v>
      </c>
      <c r="L276" s="150">
        <v>0</v>
      </c>
    </row>
    <row r="277" spans="1:12" x14ac:dyDescent="0.25">
      <c r="A277" s="15"/>
      <c r="E277" s="13" t="s">
        <v>37</v>
      </c>
      <c r="F277" s="13"/>
      <c r="G277" s="113">
        <v>15547</v>
      </c>
      <c r="H277" s="113">
        <v>16940</v>
      </c>
      <c r="I277" s="113">
        <v>18078</v>
      </c>
      <c r="J277" s="113">
        <v>18806</v>
      </c>
      <c r="K277" s="113">
        <v>19069</v>
      </c>
      <c r="L277" s="113">
        <v>19722</v>
      </c>
    </row>
    <row r="278" spans="1:12" x14ac:dyDescent="0.25">
      <c r="A278" s="15"/>
      <c r="E278" s="14" t="s">
        <v>37</v>
      </c>
      <c r="F278" s="147" t="s">
        <v>67</v>
      </c>
      <c r="G278" s="150">
        <v>8816</v>
      </c>
      <c r="H278" s="150">
        <v>9438</v>
      </c>
      <c r="I278" s="150">
        <v>9846</v>
      </c>
      <c r="J278" s="150">
        <v>10140</v>
      </c>
      <c r="K278" s="150">
        <v>9944</v>
      </c>
      <c r="L278" s="150">
        <v>10196</v>
      </c>
    </row>
    <row r="279" spans="1:12" x14ac:dyDescent="0.25">
      <c r="A279" s="15"/>
      <c r="E279" s="14" t="s">
        <v>37</v>
      </c>
      <c r="F279" s="147" t="s">
        <v>68</v>
      </c>
      <c r="G279" s="150">
        <v>6191</v>
      </c>
      <c r="H279" s="150">
        <v>6821</v>
      </c>
      <c r="I279" s="150">
        <v>7432</v>
      </c>
      <c r="J279" s="150">
        <v>7699</v>
      </c>
      <c r="K279" s="150">
        <v>8506</v>
      </c>
      <c r="L279" s="150">
        <v>9236</v>
      </c>
    </row>
    <row r="280" spans="1:12" x14ac:dyDescent="0.25">
      <c r="A280" s="15"/>
      <c r="E280" s="14" t="s">
        <v>37</v>
      </c>
      <c r="F280" s="147" t="s">
        <v>60</v>
      </c>
      <c r="G280" s="150">
        <v>619</v>
      </c>
      <c r="H280" s="150">
        <v>755</v>
      </c>
      <c r="I280" s="150">
        <v>909</v>
      </c>
      <c r="J280" s="150">
        <v>1060</v>
      </c>
      <c r="K280" s="150">
        <v>1171</v>
      </c>
      <c r="L280" s="150">
        <v>596</v>
      </c>
    </row>
    <row r="281" spans="1:12" x14ac:dyDescent="0.25">
      <c r="A281" s="15"/>
      <c r="E281" s="14" t="s">
        <v>37</v>
      </c>
      <c r="F281" s="147" t="s">
        <v>61</v>
      </c>
      <c r="G281" s="150">
        <v>32</v>
      </c>
      <c r="H281" s="150">
        <v>51</v>
      </c>
      <c r="I281" s="150">
        <v>59</v>
      </c>
      <c r="J281" s="150">
        <v>61</v>
      </c>
      <c r="K281" s="150">
        <v>73</v>
      </c>
      <c r="L281" s="150">
        <v>95</v>
      </c>
    </row>
    <row r="282" spans="1:12" x14ac:dyDescent="0.25">
      <c r="A282" s="15"/>
      <c r="E282" s="14" t="s">
        <v>37</v>
      </c>
      <c r="F282" s="147" t="s">
        <v>62</v>
      </c>
      <c r="G282" s="150">
        <v>1</v>
      </c>
      <c r="H282" s="150">
        <v>0</v>
      </c>
      <c r="I282" s="150">
        <v>2</v>
      </c>
      <c r="J282" s="150">
        <v>2</v>
      </c>
      <c r="K282" s="150">
        <v>1</v>
      </c>
      <c r="L282" s="150">
        <v>1</v>
      </c>
    </row>
    <row r="283" spans="1:12" x14ac:dyDescent="0.25">
      <c r="A283" s="15"/>
      <c r="E283" s="14" t="s">
        <v>37</v>
      </c>
      <c r="F283" s="147" t="s">
        <v>63</v>
      </c>
      <c r="G283" s="150">
        <v>48</v>
      </c>
      <c r="H283" s="150">
        <v>55</v>
      </c>
      <c r="I283" s="150">
        <v>70</v>
      </c>
      <c r="J283" s="150">
        <v>76</v>
      </c>
      <c r="K283" s="150">
        <v>83</v>
      </c>
      <c r="L283" s="150">
        <v>77</v>
      </c>
    </row>
    <row r="284" spans="1:12" x14ac:dyDescent="0.25">
      <c r="A284" s="15"/>
      <c r="E284" s="14" t="s">
        <v>37</v>
      </c>
      <c r="F284" s="147" t="s">
        <v>70</v>
      </c>
      <c r="G284" s="150">
        <v>1</v>
      </c>
      <c r="H284" s="150">
        <v>2</v>
      </c>
      <c r="I284" s="150">
        <v>1</v>
      </c>
      <c r="J284" s="150">
        <v>0</v>
      </c>
      <c r="K284" s="150">
        <v>0</v>
      </c>
      <c r="L284" s="150">
        <v>0</v>
      </c>
    </row>
    <row r="285" spans="1:12" x14ac:dyDescent="0.25">
      <c r="A285" s="15"/>
      <c r="E285" s="14" t="s">
        <v>37</v>
      </c>
      <c r="F285" s="147" t="s">
        <v>64</v>
      </c>
      <c r="G285" s="150">
        <v>1</v>
      </c>
      <c r="H285" s="150">
        <v>0</v>
      </c>
      <c r="I285" s="150">
        <v>2</v>
      </c>
      <c r="J285" s="150">
        <v>2</v>
      </c>
      <c r="K285" s="150">
        <v>0</v>
      </c>
      <c r="L285" s="150">
        <v>3</v>
      </c>
    </row>
    <row r="286" spans="1:12" x14ac:dyDescent="0.25">
      <c r="A286" s="15"/>
      <c r="E286" s="14" t="s">
        <v>37</v>
      </c>
      <c r="F286" s="147" t="s">
        <v>66</v>
      </c>
      <c r="G286" s="150">
        <v>32</v>
      </c>
      <c r="H286" s="150">
        <v>22</v>
      </c>
      <c r="I286" s="150">
        <v>26</v>
      </c>
      <c r="J286" s="150">
        <v>25</v>
      </c>
      <c r="K286" s="150">
        <v>28</v>
      </c>
      <c r="L286" s="150">
        <v>24</v>
      </c>
    </row>
    <row r="287" spans="1:12" x14ac:dyDescent="0.25">
      <c r="A287" s="15"/>
      <c r="E287" s="13" t="s">
        <v>38</v>
      </c>
      <c r="F287" s="13"/>
      <c r="G287" s="113">
        <v>9164</v>
      </c>
      <c r="H287" s="113">
        <v>11313</v>
      </c>
      <c r="I287" s="113">
        <v>13623</v>
      </c>
      <c r="J287" s="113">
        <v>15571</v>
      </c>
      <c r="K287" s="113">
        <v>17613</v>
      </c>
      <c r="L287" s="113">
        <v>19324</v>
      </c>
    </row>
    <row r="288" spans="1:12" x14ac:dyDescent="0.25">
      <c r="A288" s="15"/>
      <c r="E288" s="14" t="s">
        <v>38</v>
      </c>
      <c r="F288" s="147" t="s">
        <v>67</v>
      </c>
      <c r="G288" s="150">
        <v>2734</v>
      </c>
      <c r="H288" s="150">
        <v>3406</v>
      </c>
      <c r="I288" s="150">
        <v>4016</v>
      </c>
      <c r="J288" s="150">
        <v>4512</v>
      </c>
      <c r="K288" s="150">
        <v>5033</v>
      </c>
      <c r="L288" s="150">
        <v>5456</v>
      </c>
    </row>
    <row r="289" spans="1:12" x14ac:dyDescent="0.25">
      <c r="A289" s="15"/>
      <c r="E289" s="14" t="s">
        <v>38</v>
      </c>
      <c r="F289" s="147" t="s">
        <v>68</v>
      </c>
      <c r="G289" s="150">
        <v>5141</v>
      </c>
      <c r="H289" s="150">
        <v>6202</v>
      </c>
      <c r="I289" s="150">
        <v>7396</v>
      </c>
      <c r="J289" s="150">
        <v>8440</v>
      </c>
      <c r="K289" s="150">
        <v>10945</v>
      </c>
      <c r="L289" s="150">
        <v>13053</v>
      </c>
    </row>
    <row r="290" spans="1:12" x14ac:dyDescent="0.25">
      <c r="A290" s="15"/>
      <c r="E290" s="14" t="s">
        <v>38</v>
      </c>
      <c r="F290" s="147" t="s">
        <v>60</v>
      </c>
      <c r="G290" s="150">
        <v>1430</v>
      </c>
      <c r="H290" s="150">
        <v>1828</v>
      </c>
      <c r="I290" s="150">
        <v>2387</v>
      </c>
      <c r="J290" s="150">
        <v>2725</v>
      </c>
      <c r="K290" s="150">
        <v>2911</v>
      </c>
      <c r="L290" s="150">
        <v>1547</v>
      </c>
    </row>
    <row r="291" spans="1:12" x14ac:dyDescent="0.25">
      <c r="A291" s="15"/>
      <c r="E291" s="14" t="s">
        <v>38</v>
      </c>
      <c r="F291" s="147" t="s">
        <v>61</v>
      </c>
      <c r="G291" s="150">
        <v>18</v>
      </c>
      <c r="H291" s="150">
        <v>30</v>
      </c>
      <c r="I291" s="150">
        <v>34</v>
      </c>
      <c r="J291" s="150">
        <v>44</v>
      </c>
      <c r="K291" s="150">
        <v>72</v>
      </c>
      <c r="L291" s="150">
        <v>110</v>
      </c>
    </row>
    <row r="292" spans="1:12" x14ac:dyDescent="0.25">
      <c r="A292" s="15"/>
      <c r="E292" s="14" t="s">
        <v>38</v>
      </c>
      <c r="F292" s="147" t="s">
        <v>62</v>
      </c>
      <c r="G292" s="150">
        <v>1</v>
      </c>
      <c r="H292" s="150">
        <v>0</v>
      </c>
      <c r="I292" s="150">
        <v>0</v>
      </c>
      <c r="J292" s="150">
        <v>0</v>
      </c>
      <c r="K292" s="150">
        <v>0</v>
      </c>
      <c r="L292" s="150">
        <v>63</v>
      </c>
    </row>
    <row r="293" spans="1:12" x14ac:dyDescent="0.25">
      <c r="A293" s="15"/>
      <c r="E293" s="14" t="s">
        <v>38</v>
      </c>
      <c r="F293" s="147" t="s">
        <v>69</v>
      </c>
      <c r="G293" s="150">
        <v>0</v>
      </c>
      <c r="H293" s="150">
        <v>0</v>
      </c>
      <c r="I293" s="150">
        <v>2</v>
      </c>
      <c r="J293" s="150">
        <v>0</v>
      </c>
      <c r="K293" s="150">
        <v>0</v>
      </c>
      <c r="L293" s="150">
        <v>0</v>
      </c>
    </row>
    <row r="294" spans="1:12" x14ac:dyDescent="0.25">
      <c r="A294" s="15"/>
      <c r="E294" s="14" t="s">
        <v>38</v>
      </c>
      <c r="F294" s="147" t="s">
        <v>63</v>
      </c>
      <c r="G294" s="150">
        <v>63</v>
      </c>
      <c r="H294" s="150">
        <v>94</v>
      </c>
      <c r="I294" s="150">
        <v>115</v>
      </c>
      <c r="J294" s="150">
        <v>171</v>
      </c>
      <c r="K294" s="150">
        <v>216</v>
      </c>
      <c r="L294" s="150">
        <v>224</v>
      </c>
    </row>
    <row r="295" spans="1:12" x14ac:dyDescent="0.25">
      <c r="A295" s="15"/>
      <c r="E295" s="14" t="s">
        <v>38</v>
      </c>
      <c r="F295" s="147" t="s">
        <v>70</v>
      </c>
      <c r="G295" s="150">
        <v>14</v>
      </c>
      <c r="H295" s="150">
        <v>19</v>
      </c>
      <c r="I295" s="150">
        <v>23</v>
      </c>
      <c r="J295" s="150">
        <v>31</v>
      </c>
      <c r="K295" s="150">
        <v>2</v>
      </c>
      <c r="L295" s="150">
        <v>3</v>
      </c>
    </row>
    <row r="296" spans="1:12" x14ac:dyDescent="0.25">
      <c r="A296" s="15"/>
      <c r="E296" s="14" t="s">
        <v>38</v>
      </c>
      <c r="F296" s="147" t="s">
        <v>66</v>
      </c>
      <c r="G296" s="150">
        <v>23</v>
      </c>
      <c r="H296" s="150">
        <v>38</v>
      </c>
      <c r="I296" s="150">
        <v>49</v>
      </c>
      <c r="J296" s="150">
        <v>59</v>
      </c>
      <c r="K296" s="150">
        <v>60</v>
      </c>
      <c r="L296" s="150">
        <v>42</v>
      </c>
    </row>
    <row r="297" spans="1:12" x14ac:dyDescent="0.25">
      <c r="A297" s="15"/>
      <c r="E297" s="13" t="s">
        <v>39</v>
      </c>
      <c r="F297" s="13"/>
      <c r="G297" s="113">
        <v>9134</v>
      </c>
      <c r="H297" s="113">
        <v>11248</v>
      </c>
      <c r="I297" s="113">
        <v>13614</v>
      </c>
      <c r="J297" s="113">
        <v>15611</v>
      </c>
      <c r="K297" s="113">
        <v>17695</v>
      </c>
      <c r="L297" s="113">
        <v>19562</v>
      </c>
    </row>
    <row r="298" spans="1:12" x14ac:dyDescent="0.25">
      <c r="A298" s="15"/>
      <c r="E298" s="14" t="s">
        <v>39</v>
      </c>
      <c r="F298" s="147" t="s">
        <v>67</v>
      </c>
      <c r="G298" s="150">
        <v>2717</v>
      </c>
      <c r="H298" s="150">
        <v>3331</v>
      </c>
      <c r="I298" s="150">
        <v>3949</v>
      </c>
      <c r="J298" s="150">
        <v>4523</v>
      </c>
      <c r="K298" s="150">
        <v>4964</v>
      </c>
      <c r="L298" s="150">
        <v>5445</v>
      </c>
    </row>
    <row r="299" spans="1:12" x14ac:dyDescent="0.25">
      <c r="A299" s="15"/>
      <c r="E299" s="14" t="s">
        <v>39</v>
      </c>
      <c r="F299" s="147" t="s">
        <v>68</v>
      </c>
      <c r="G299" s="150">
        <v>5094</v>
      </c>
      <c r="H299" s="150">
        <v>6146</v>
      </c>
      <c r="I299" s="150">
        <v>7337</v>
      </c>
      <c r="J299" s="150">
        <v>8365</v>
      </c>
      <c r="K299" s="150">
        <v>10629</v>
      </c>
      <c r="L299" s="150">
        <v>13116</v>
      </c>
    </row>
    <row r="300" spans="1:12" x14ac:dyDescent="0.25">
      <c r="A300" s="15"/>
      <c r="E300" s="14" t="s">
        <v>39</v>
      </c>
      <c r="F300" s="147" t="s">
        <v>60</v>
      </c>
      <c r="G300" s="150">
        <v>1386</v>
      </c>
      <c r="H300" s="150">
        <v>1817</v>
      </c>
      <c r="I300" s="150">
        <v>2389</v>
      </c>
      <c r="J300" s="150">
        <v>2730</v>
      </c>
      <c r="K300" s="150">
        <v>2923</v>
      </c>
      <c r="L300" s="150">
        <v>1557</v>
      </c>
    </row>
    <row r="301" spans="1:12" x14ac:dyDescent="0.25">
      <c r="A301" s="15"/>
      <c r="E301" s="14" t="s">
        <v>39</v>
      </c>
      <c r="F301" s="147" t="s">
        <v>61</v>
      </c>
      <c r="G301" s="150">
        <v>20</v>
      </c>
      <c r="H301" s="150">
        <v>31</v>
      </c>
      <c r="I301" s="150">
        <v>39</v>
      </c>
      <c r="J301" s="150">
        <v>48</v>
      </c>
      <c r="K301" s="150">
        <v>75</v>
      </c>
      <c r="L301" s="150">
        <v>111</v>
      </c>
    </row>
    <row r="302" spans="1:12" x14ac:dyDescent="0.25">
      <c r="A302" s="15"/>
      <c r="E302" s="14" t="s">
        <v>39</v>
      </c>
      <c r="F302" s="106" t="s">
        <v>62</v>
      </c>
      <c r="G302" s="150">
        <v>0</v>
      </c>
      <c r="H302" s="150">
        <v>0</v>
      </c>
      <c r="I302" s="150">
        <v>0</v>
      </c>
      <c r="J302" s="150">
        <v>0</v>
      </c>
      <c r="K302" s="150">
        <v>0</v>
      </c>
      <c r="L302" s="150">
        <v>1</v>
      </c>
    </row>
    <row r="303" spans="1:12" x14ac:dyDescent="0.25">
      <c r="A303" s="15"/>
      <c r="E303" s="14" t="s">
        <v>39</v>
      </c>
      <c r="F303" s="147" t="s">
        <v>63</v>
      </c>
      <c r="G303" s="150">
        <v>70</v>
      </c>
      <c r="H303" s="150">
        <v>105</v>
      </c>
      <c r="I303" s="150">
        <v>116</v>
      </c>
      <c r="J303" s="150">
        <v>174</v>
      </c>
      <c r="K303" s="150">
        <v>223</v>
      </c>
      <c r="L303" s="150">
        <v>235</v>
      </c>
    </row>
    <row r="304" spans="1:12" x14ac:dyDescent="0.25">
      <c r="A304" s="15"/>
      <c r="E304" s="14" t="s">
        <v>39</v>
      </c>
      <c r="F304" s="147" t="s">
        <v>64</v>
      </c>
      <c r="G304" s="150">
        <v>0</v>
      </c>
      <c r="H304" s="150">
        <v>2</v>
      </c>
      <c r="I304" s="150">
        <v>0</v>
      </c>
      <c r="J304" s="150">
        <v>10</v>
      </c>
      <c r="K304" s="150">
        <v>8</v>
      </c>
      <c r="L304" s="150">
        <v>17</v>
      </c>
    </row>
    <row r="305" spans="1:12" x14ac:dyDescent="0.25">
      <c r="A305" s="15"/>
      <c r="E305" s="14" t="s">
        <v>39</v>
      </c>
      <c r="F305" s="147" t="s">
        <v>66</v>
      </c>
      <c r="G305" s="150">
        <v>22</v>
      </c>
      <c r="H305" s="150">
        <v>33</v>
      </c>
      <c r="I305" s="150">
        <v>49</v>
      </c>
      <c r="J305" s="150">
        <v>60</v>
      </c>
      <c r="K305" s="150">
        <v>60</v>
      </c>
      <c r="L305" s="150">
        <v>43</v>
      </c>
    </row>
    <row r="306" spans="1:12" x14ac:dyDescent="0.25">
      <c r="A306" s="15"/>
      <c r="E306" s="13" t="s">
        <v>40</v>
      </c>
      <c r="F306" s="13"/>
      <c r="G306" s="113">
        <v>581</v>
      </c>
      <c r="H306" s="113">
        <v>599</v>
      </c>
      <c r="I306" s="113">
        <v>617</v>
      </c>
      <c r="J306" s="113">
        <v>642</v>
      </c>
      <c r="K306" s="113">
        <v>684</v>
      </c>
      <c r="L306" s="113">
        <v>750</v>
      </c>
    </row>
    <row r="307" spans="1:12" x14ac:dyDescent="0.25">
      <c r="A307" s="15"/>
      <c r="E307" s="14" t="s">
        <v>40</v>
      </c>
      <c r="F307" s="147" t="s">
        <v>67</v>
      </c>
      <c r="G307" s="150">
        <v>18</v>
      </c>
      <c r="H307" s="150">
        <v>16</v>
      </c>
      <c r="I307" s="150">
        <v>14</v>
      </c>
      <c r="J307" s="150">
        <v>16</v>
      </c>
      <c r="K307" s="150">
        <v>19</v>
      </c>
      <c r="L307" s="150">
        <v>42</v>
      </c>
    </row>
    <row r="308" spans="1:12" x14ac:dyDescent="0.25">
      <c r="A308" s="15"/>
      <c r="E308" s="14" t="s">
        <v>40</v>
      </c>
      <c r="F308" s="147" t="s">
        <v>68</v>
      </c>
      <c r="G308" s="150">
        <v>457</v>
      </c>
      <c r="H308" s="150">
        <v>463</v>
      </c>
      <c r="I308" s="150">
        <v>475</v>
      </c>
      <c r="J308" s="150">
        <v>494</v>
      </c>
      <c r="K308" s="150">
        <v>564</v>
      </c>
      <c r="L308" s="150">
        <v>651</v>
      </c>
    </row>
    <row r="309" spans="1:12" x14ac:dyDescent="0.25">
      <c r="A309" s="15"/>
      <c r="E309" s="14" t="s">
        <v>40</v>
      </c>
      <c r="F309" s="147" t="s">
        <v>60</v>
      </c>
      <c r="G309" s="150">
        <v>116</v>
      </c>
      <c r="H309" s="150">
        <v>127</v>
      </c>
      <c r="I309" s="150">
        <v>133</v>
      </c>
      <c r="J309" s="150">
        <v>134</v>
      </c>
      <c r="K309" s="150">
        <v>140</v>
      </c>
      <c r="L309" s="150">
        <v>80</v>
      </c>
    </row>
    <row r="310" spans="1:12" x14ac:dyDescent="0.25">
      <c r="A310" s="15"/>
      <c r="E310" s="14" t="s">
        <v>40</v>
      </c>
      <c r="F310" s="106" t="s">
        <v>61</v>
      </c>
      <c r="G310" s="150">
        <v>0</v>
      </c>
      <c r="H310" s="150">
        <v>0</v>
      </c>
      <c r="I310" s="150">
        <v>0</v>
      </c>
      <c r="J310" s="150">
        <v>0</v>
      </c>
      <c r="K310" s="150">
        <v>0</v>
      </c>
      <c r="L310" s="150">
        <v>1</v>
      </c>
    </row>
    <row r="311" spans="1:12" x14ac:dyDescent="0.25">
      <c r="A311" s="15"/>
      <c r="E311" s="14" t="s">
        <v>40</v>
      </c>
      <c r="F311" s="147" t="s">
        <v>63</v>
      </c>
      <c r="G311" s="150">
        <v>22</v>
      </c>
      <c r="H311" s="150">
        <v>27</v>
      </c>
      <c r="I311" s="150">
        <v>30</v>
      </c>
      <c r="J311" s="150">
        <v>30</v>
      </c>
      <c r="K311" s="150">
        <v>27</v>
      </c>
      <c r="L311" s="150">
        <v>26</v>
      </c>
    </row>
    <row r="312" spans="1:12" x14ac:dyDescent="0.25">
      <c r="A312" s="15"/>
      <c r="E312" s="14" t="s">
        <v>40</v>
      </c>
      <c r="F312" s="147" t="s">
        <v>66</v>
      </c>
      <c r="G312" s="150">
        <v>2</v>
      </c>
      <c r="H312" s="150">
        <v>1</v>
      </c>
      <c r="I312" s="150">
        <v>2</v>
      </c>
      <c r="J312" s="150">
        <v>3</v>
      </c>
      <c r="K312" s="150">
        <v>3</v>
      </c>
      <c r="L312" s="150">
        <v>3</v>
      </c>
    </row>
    <row r="313" spans="1:12" x14ac:dyDescent="0.25">
      <c r="A313" s="15"/>
      <c r="E313" s="13" t="s">
        <v>41</v>
      </c>
      <c r="F313" s="13"/>
      <c r="G313" s="113">
        <v>266</v>
      </c>
      <c r="H313" s="113">
        <v>379</v>
      </c>
      <c r="I313" s="113">
        <v>447</v>
      </c>
      <c r="J313" s="113">
        <v>499</v>
      </c>
      <c r="K313" s="113">
        <v>583</v>
      </c>
      <c r="L313" s="113">
        <v>598</v>
      </c>
    </row>
    <row r="314" spans="1:12" x14ac:dyDescent="0.25">
      <c r="A314" s="15"/>
      <c r="E314" s="14" t="s">
        <v>41</v>
      </c>
      <c r="F314" s="147" t="s">
        <v>68</v>
      </c>
      <c r="G314" s="150">
        <v>127</v>
      </c>
      <c r="H314" s="150">
        <v>165</v>
      </c>
      <c r="I314" s="150">
        <v>185</v>
      </c>
      <c r="J314" s="150">
        <v>196</v>
      </c>
      <c r="K314" s="150">
        <v>345</v>
      </c>
      <c r="L314" s="150">
        <v>474</v>
      </c>
    </row>
    <row r="315" spans="1:12" x14ac:dyDescent="0.25">
      <c r="A315" s="15"/>
      <c r="E315" s="14" t="s">
        <v>41</v>
      </c>
      <c r="F315" s="147" t="s">
        <v>60</v>
      </c>
      <c r="G315" s="150">
        <v>131</v>
      </c>
      <c r="H315" s="150">
        <v>204</v>
      </c>
      <c r="I315" s="150">
        <v>257</v>
      </c>
      <c r="J315" s="150">
        <v>294</v>
      </c>
      <c r="K315" s="150">
        <v>348</v>
      </c>
      <c r="L315" s="150">
        <v>191</v>
      </c>
    </row>
    <row r="316" spans="1:12" x14ac:dyDescent="0.25">
      <c r="A316" s="15"/>
      <c r="E316" s="14" t="s">
        <v>41</v>
      </c>
      <c r="F316" s="147" t="s">
        <v>63</v>
      </c>
      <c r="G316" s="150">
        <v>27</v>
      </c>
      <c r="H316" s="150">
        <v>31</v>
      </c>
      <c r="I316" s="150">
        <v>26</v>
      </c>
      <c r="J316" s="150">
        <v>33</v>
      </c>
      <c r="K316" s="150">
        <v>33</v>
      </c>
      <c r="L316" s="150">
        <v>30</v>
      </c>
    </row>
    <row r="317" spans="1:12" x14ac:dyDescent="0.25">
      <c r="A317" s="15"/>
      <c r="E317" s="14" t="s">
        <v>41</v>
      </c>
      <c r="F317" s="147" t="s">
        <v>64</v>
      </c>
      <c r="G317" s="150">
        <v>1</v>
      </c>
      <c r="H317" s="150">
        <v>2</v>
      </c>
      <c r="I317" s="150">
        <v>1</v>
      </c>
      <c r="J317" s="150">
        <v>9</v>
      </c>
      <c r="K317" s="150">
        <v>8</v>
      </c>
      <c r="L317" s="150">
        <v>5</v>
      </c>
    </row>
    <row r="318" spans="1:12" x14ac:dyDescent="0.25">
      <c r="A318" s="15"/>
      <c r="E318" s="14" t="s">
        <v>41</v>
      </c>
      <c r="F318" s="147" t="s">
        <v>66</v>
      </c>
      <c r="G318" s="150">
        <v>2</v>
      </c>
      <c r="H318" s="150">
        <v>4</v>
      </c>
      <c r="I318" s="150">
        <v>4</v>
      </c>
      <c r="J318" s="150">
        <v>3</v>
      </c>
      <c r="K318" s="150">
        <v>2</v>
      </c>
      <c r="L318" s="150">
        <v>3</v>
      </c>
    </row>
    <row r="319" spans="1:12" x14ac:dyDescent="0.25">
      <c r="A319" s="15"/>
      <c r="E319" s="13" t="s">
        <v>42</v>
      </c>
      <c r="F319" s="13"/>
      <c r="G319" s="113">
        <v>7799</v>
      </c>
      <c r="H319" s="113">
        <v>8097</v>
      </c>
      <c r="I319" s="113">
        <v>8515</v>
      </c>
      <c r="J319" s="113">
        <v>8902</v>
      </c>
      <c r="K319" s="113">
        <v>9522</v>
      </c>
      <c r="L319" s="113">
        <v>9705</v>
      </c>
    </row>
    <row r="320" spans="1:12" x14ac:dyDescent="0.25">
      <c r="A320" s="15"/>
      <c r="E320" s="14" t="s">
        <v>42</v>
      </c>
      <c r="F320" s="147" t="s">
        <v>67</v>
      </c>
      <c r="G320" s="150">
        <v>274</v>
      </c>
      <c r="H320" s="150">
        <v>280</v>
      </c>
      <c r="I320" s="150">
        <v>307</v>
      </c>
      <c r="J320" s="150">
        <v>337</v>
      </c>
      <c r="K320" s="150">
        <v>376</v>
      </c>
      <c r="L320" s="150">
        <v>395</v>
      </c>
    </row>
    <row r="321" spans="1:12" x14ac:dyDescent="0.25">
      <c r="A321" s="15"/>
      <c r="E321" s="14" t="s">
        <v>42</v>
      </c>
      <c r="F321" s="147" t="s">
        <v>68</v>
      </c>
      <c r="G321" s="150">
        <v>7445</v>
      </c>
      <c r="H321" s="150">
        <v>7731</v>
      </c>
      <c r="I321" s="150">
        <v>8096</v>
      </c>
      <c r="J321" s="150">
        <v>8460</v>
      </c>
      <c r="K321" s="150">
        <v>9068</v>
      </c>
      <c r="L321" s="150">
        <v>9267</v>
      </c>
    </row>
    <row r="322" spans="1:12" x14ac:dyDescent="0.25">
      <c r="A322" s="15"/>
      <c r="E322" s="14" t="s">
        <v>42</v>
      </c>
      <c r="F322" s="147" t="s">
        <v>60</v>
      </c>
      <c r="G322" s="150">
        <v>114</v>
      </c>
      <c r="H322" s="150">
        <v>125</v>
      </c>
      <c r="I322" s="150">
        <v>148</v>
      </c>
      <c r="J322" s="150">
        <v>143</v>
      </c>
      <c r="K322" s="150">
        <v>154</v>
      </c>
      <c r="L322" s="150">
        <v>75</v>
      </c>
    </row>
    <row r="323" spans="1:12" x14ac:dyDescent="0.25">
      <c r="A323" s="15"/>
      <c r="E323" s="14" t="s">
        <v>42</v>
      </c>
      <c r="F323" s="147" t="s">
        <v>61</v>
      </c>
      <c r="G323" s="150">
        <v>1</v>
      </c>
      <c r="H323" s="150">
        <v>0</v>
      </c>
      <c r="I323" s="150">
        <v>2</v>
      </c>
      <c r="J323" s="150">
        <v>2</v>
      </c>
      <c r="K323" s="150">
        <v>4</v>
      </c>
      <c r="L323" s="150">
        <v>13</v>
      </c>
    </row>
    <row r="324" spans="1:12" x14ac:dyDescent="0.25">
      <c r="A324" s="15"/>
      <c r="E324" s="14" t="s">
        <v>42</v>
      </c>
      <c r="F324" s="147" t="s">
        <v>63</v>
      </c>
      <c r="G324" s="150">
        <v>33</v>
      </c>
      <c r="H324" s="150">
        <v>38</v>
      </c>
      <c r="I324" s="150">
        <v>36</v>
      </c>
      <c r="J324" s="150">
        <v>46</v>
      </c>
      <c r="K324" s="150">
        <v>55</v>
      </c>
      <c r="L324" s="150">
        <v>60</v>
      </c>
    </row>
    <row r="325" spans="1:12" x14ac:dyDescent="0.25">
      <c r="A325" s="15"/>
      <c r="E325" s="14" t="s">
        <v>42</v>
      </c>
      <c r="F325" s="147" t="s">
        <v>66</v>
      </c>
      <c r="G325" s="150">
        <v>2</v>
      </c>
      <c r="H325" s="150">
        <v>8</v>
      </c>
      <c r="I325" s="150">
        <v>11</v>
      </c>
      <c r="J325" s="150">
        <v>9</v>
      </c>
      <c r="K325" s="150">
        <v>5</v>
      </c>
      <c r="L325" s="150">
        <v>1</v>
      </c>
    </row>
    <row r="326" spans="1:12" x14ac:dyDescent="0.25">
      <c r="A326" s="15"/>
      <c r="E326" s="13" t="s">
        <v>43</v>
      </c>
      <c r="F326" s="13"/>
      <c r="G326" s="113">
        <v>4295</v>
      </c>
      <c r="H326" s="113">
        <v>3940</v>
      </c>
      <c r="I326" s="113">
        <v>4172</v>
      </c>
      <c r="J326" s="113">
        <v>4502</v>
      </c>
      <c r="K326" s="113">
        <v>4050</v>
      </c>
      <c r="L326" s="113">
        <v>3777</v>
      </c>
    </row>
    <row r="327" spans="1:12" x14ac:dyDescent="0.25">
      <c r="A327" s="15"/>
      <c r="E327" s="14" t="s">
        <v>43</v>
      </c>
      <c r="F327" s="147" t="s">
        <v>67</v>
      </c>
      <c r="G327" s="150">
        <v>1861</v>
      </c>
      <c r="H327" s="150">
        <v>1962</v>
      </c>
      <c r="I327" s="150">
        <v>2086</v>
      </c>
      <c r="J327" s="150">
        <v>2192</v>
      </c>
      <c r="K327" s="150">
        <v>1934</v>
      </c>
      <c r="L327" s="150">
        <v>1726</v>
      </c>
    </row>
    <row r="328" spans="1:12" x14ac:dyDescent="0.25">
      <c r="A328" s="15"/>
      <c r="E328" s="14" t="s">
        <v>43</v>
      </c>
      <c r="F328" s="147" t="s">
        <v>68</v>
      </c>
      <c r="G328" s="150">
        <v>2208</v>
      </c>
      <c r="H328" s="150">
        <v>1899</v>
      </c>
      <c r="I328" s="150">
        <v>1983</v>
      </c>
      <c r="J328" s="150">
        <v>2193</v>
      </c>
      <c r="K328" s="150">
        <v>2010</v>
      </c>
      <c r="L328" s="150">
        <v>2024</v>
      </c>
    </row>
    <row r="329" spans="1:12" x14ac:dyDescent="0.25">
      <c r="A329" s="15"/>
      <c r="E329" s="14" t="s">
        <v>43</v>
      </c>
      <c r="F329" s="147" t="s">
        <v>60</v>
      </c>
      <c r="G329" s="150">
        <v>208</v>
      </c>
      <c r="H329" s="150">
        <v>75</v>
      </c>
      <c r="I329" s="150">
        <v>98</v>
      </c>
      <c r="J329" s="150">
        <v>138</v>
      </c>
      <c r="K329" s="150">
        <v>119</v>
      </c>
      <c r="L329" s="150">
        <v>47</v>
      </c>
    </row>
    <row r="330" spans="1:12" x14ac:dyDescent="0.25">
      <c r="A330" s="15"/>
      <c r="E330" s="14" t="s">
        <v>43</v>
      </c>
      <c r="F330" s="147" t="s">
        <v>61</v>
      </c>
      <c r="G330" s="150">
        <v>1</v>
      </c>
      <c r="H330" s="150">
        <v>1</v>
      </c>
      <c r="I330" s="150">
        <v>0</v>
      </c>
      <c r="J330" s="150">
        <v>2</v>
      </c>
      <c r="K330" s="150">
        <v>1</v>
      </c>
      <c r="L330" s="150">
        <v>0</v>
      </c>
    </row>
    <row r="331" spans="1:12" x14ac:dyDescent="0.25">
      <c r="A331" s="15"/>
      <c r="E331" s="14" t="s">
        <v>43</v>
      </c>
      <c r="F331" s="147" t="s">
        <v>63</v>
      </c>
      <c r="G331" s="150">
        <v>29</v>
      </c>
      <c r="H331" s="150">
        <v>20</v>
      </c>
      <c r="I331" s="150">
        <v>18</v>
      </c>
      <c r="J331" s="150">
        <v>8</v>
      </c>
      <c r="K331" s="150">
        <v>11</v>
      </c>
      <c r="L331" s="150">
        <v>19</v>
      </c>
    </row>
    <row r="332" spans="1:12" x14ac:dyDescent="0.25">
      <c r="A332" s="15"/>
      <c r="E332" s="14" t="s">
        <v>43</v>
      </c>
      <c r="F332" s="147" t="s">
        <v>70</v>
      </c>
      <c r="G332" s="150">
        <v>0</v>
      </c>
      <c r="H332" s="150">
        <v>0</v>
      </c>
      <c r="I332" s="150">
        <v>3</v>
      </c>
      <c r="J332" s="150">
        <v>0</v>
      </c>
      <c r="K332" s="150">
        <v>0</v>
      </c>
      <c r="L332" s="150">
        <v>0</v>
      </c>
    </row>
    <row r="333" spans="1:12" x14ac:dyDescent="0.25">
      <c r="A333" s="15"/>
      <c r="E333" s="14" t="s">
        <v>43</v>
      </c>
      <c r="F333" s="147" t="s">
        <v>66</v>
      </c>
      <c r="G333" s="150">
        <v>4</v>
      </c>
      <c r="H333" s="150">
        <v>3</v>
      </c>
      <c r="I333" s="150">
        <v>2</v>
      </c>
      <c r="J333" s="150">
        <v>2</v>
      </c>
      <c r="K333" s="150">
        <v>2</v>
      </c>
      <c r="L333" s="150">
        <v>0</v>
      </c>
    </row>
    <row r="334" spans="1:12" x14ac:dyDescent="0.25">
      <c r="A334" s="15"/>
      <c r="B334" s="7"/>
      <c r="C334" s="8" t="s">
        <v>44</v>
      </c>
      <c r="D334" s="8"/>
      <c r="E334" s="8"/>
      <c r="F334" s="8" t="s">
        <v>0</v>
      </c>
      <c r="G334" s="111">
        <v>50888</v>
      </c>
      <c r="H334" s="111">
        <v>53422</v>
      </c>
      <c r="I334" s="111">
        <v>54687</v>
      </c>
      <c r="J334" s="111">
        <v>52644</v>
      </c>
      <c r="K334" s="111">
        <v>52475</v>
      </c>
      <c r="L334" s="111">
        <v>53875</v>
      </c>
    </row>
    <row r="335" spans="1:12" x14ac:dyDescent="0.25">
      <c r="A335" s="15"/>
      <c r="E335" s="13" t="s">
        <v>45</v>
      </c>
      <c r="F335" s="13"/>
      <c r="G335" s="113">
        <v>651</v>
      </c>
      <c r="H335" s="113">
        <v>686</v>
      </c>
      <c r="I335" s="113">
        <v>845</v>
      </c>
      <c r="J335" s="113">
        <v>984</v>
      </c>
      <c r="K335" s="113">
        <v>1150</v>
      </c>
      <c r="L335" s="113">
        <v>1437</v>
      </c>
    </row>
    <row r="336" spans="1:12" x14ac:dyDescent="0.25">
      <c r="A336" s="15"/>
      <c r="E336" s="14" t="s">
        <v>45</v>
      </c>
      <c r="F336" s="147" t="s">
        <v>67</v>
      </c>
      <c r="G336" s="150">
        <v>0</v>
      </c>
      <c r="H336" s="150">
        <v>1</v>
      </c>
      <c r="I336" s="150">
        <v>2</v>
      </c>
      <c r="J336" s="150">
        <v>1</v>
      </c>
      <c r="K336" s="150">
        <v>1</v>
      </c>
      <c r="L336" s="150">
        <v>1</v>
      </c>
    </row>
    <row r="337" spans="1:12" x14ac:dyDescent="0.25">
      <c r="A337" s="15"/>
      <c r="E337" s="14" t="s">
        <v>45</v>
      </c>
      <c r="F337" s="147" t="s">
        <v>68</v>
      </c>
      <c r="G337" s="150">
        <v>482</v>
      </c>
      <c r="H337" s="150">
        <v>507</v>
      </c>
      <c r="I337" s="150">
        <v>605</v>
      </c>
      <c r="J337" s="150">
        <v>714</v>
      </c>
      <c r="K337" s="150">
        <v>929</v>
      </c>
      <c r="L337" s="150">
        <v>1241</v>
      </c>
    </row>
    <row r="338" spans="1:12" x14ac:dyDescent="0.25">
      <c r="A338" s="15"/>
      <c r="E338" s="14" t="s">
        <v>45</v>
      </c>
      <c r="F338" s="147" t="s">
        <v>60</v>
      </c>
      <c r="G338" s="150">
        <v>184</v>
      </c>
      <c r="H338" s="150">
        <v>195</v>
      </c>
      <c r="I338" s="150">
        <v>257</v>
      </c>
      <c r="J338" s="150">
        <v>285</v>
      </c>
      <c r="K338" s="150">
        <v>335</v>
      </c>
      <c r="L338" s="150">
        <v>240</v>
      </c>
    </row>
    <row r="339" spans="1:12" x14ac:dyDescent="0.25">
      <c r="A339" s="15"/>
      <c r="E339" s="14" t="s">
        <v>45</v>
      </c>
      <c r="F339" s="147" t="s">
        <v>61</v>
      </c>
      <c r="G339" s="150">
        <v>0</v>
      </c>
      <c r="H339" s="150">
        <v>0</v>
      </c>
      <c r="I339" s="150">
        <v>0</v>
      </c>
      <c r="J339" s="150">
        <v>1</v>
      </c>
      <c r="K339" s="150">
        <v>0</v>
      </c>
      <c r="L339" s="150">
        <v>0</v>
      </c>
    </row>
    <row r="340" spans="1:12" x14ac:dyDescent="0.25">
      <c r="A340" s="15"/>
      <c r="E340" s="14" t="s">
        <v>45</v>
      </c>
      <c r="F340" s="147" t="s">
        <v>62</v>
      </c>
      <c r="G340" s="150">
        <v>1</v>
      </c>
      <c r="H340" s="150">
        <v>0</v>
      </c>
      <c r="I340" s="150">
        <v>0</v>
      </c>
      <c r="J340" s="150">
        <v>0</v>
      </c>
      <c r="K340" s="150">
        <v>0</v>
      </c>
      <c r="L340" s="150">
        <v>0</v>
      </c>
    </row>
    <row r="341" spans="1:12" x14ac:dyDescent="0.25">
      <c r="A341" s="15"/>
      <c r="E341" s="14" t="s">
        <v>45</v>
      </c>
      <c r="F341" s="147" t="s">
        <v>63</v>
      </c>
      <c r="G341" s="150">
        <v>11</v>
      </c>
      <c r="H341" s="150">
        <v>11</v>
      </c>
      <c r="I341" s="150">
        <v>17</v>
      </c>
      <c r="J341" s="150">
        <v>24</v>
      </c>
      <c r="K341" s="150">
        <v>25</v>
      </c>
      <c r="L341" s="150">
        <v>37</v>
      </c>
    </row>
    <row r="342" spans="1:12" x14ac:dyDescent="0.25">
      <c r="A342" s="15"/>
      <c r="E342" s="14" t="s">
        <v>45</v>
      </c>
      <c r="F342" s="147" t="s">
        <v>66</v>
      </c>
      <c r="G342" s="150">
        <v>6</v>
      </c>
      <c r="H342" s="150">
        <v>5</v>
      </c>
      <c r="I342" s="150">
        <v>3</v>
      </c>
      <c r="J342" s="150">
        <v>6</v>
      </c>
      <c r="K342" s="150">
        <v>10</v>
      </c>
      <c r="L342" s="150">
        <v>21</v>
      </c>
    </row>
    <row r="343" spans="1:12" x14ac:dyDescent="0.25">
      <c r="A343" s="15"/>
      <c r="E343" s="13" t="s">
        <v>46</v>
      </c>
      <c r="F343" s="13"/>
      <c r="G343" s="113">
        <v>17450</v>
      </c>
      <c r="H343" s="113">
        <v>16393</v>
      </c>
      <c r="I343" s="113">
        <v>15883</v>
      </c>
      <c r="J343" s="113">
        <v>14628</v>
      </c>
      <c r="K343" s="113">
        <v>15210</v>
      </c>
      <c r="L343" s="113">
        <v>15632</v>
      </c>
    </row>
    <row r="344" spans="1:12" x14ac:dyDescent="0.25">
      <c r="A344" s="15"/>
      <c r="E344" s="14" t="s">
        <v>46</v>
      </c>
      <c r="F344" s="147" t="s">
        <v>67</v>
      </c>
      <c r="G344" s="150">
        <v>454</v>
      </c>
      <c r="H344" s="150">
        <v>388</v>
      </c>
      <c r="I344" s="150">
        <v>397</v>
      </c>
      <c r="J344" s="150">
        <v>433</v>
      </c>
      <c r="K344" s="150">
        <v>458</v>
      </c>
      <c r="L344" s="150">
        <v>479</v>
      </c>
    </row>
    <row r="345" spans="1:12" x14ac:dyDescent="0.25">
      <c r="A345" s="15"/>
      <c r="E345" s="14" t="s">
        <v>46</v>
      </c>
      <c r="F345" s="147" t="s">
        <v>68</v>
      </c>
      <c r="G345" s="150">
        <v>13336</v>
      </c>
      <c r="H345" s="150">
        <v>12629</v>
      </c>
      <c r="I345" s="150">
        <v>12744</v>
      </c>
      <c r="J345" s="150">
        <v>12949</v>
      </c>
      <c r="K345" s="150">
        <v>13608</v>
      </c>
      <c r="L345" s="150">
        <v>14153</v>
      </c>
    </row>
    <row r="346" spans="1:12" x14ac:dyDescent="0.25">
      <c r="A346" s="15"/>
      <c r="E346" s="14" t="s">
        <v>46</v>
      </c>
      <c r="F346" s="147" t="s">
        <v>60</v>
      </c>
      <c r="G346" s="150">
        <v>3230</v>
      </c>
      <c r="H346" s="150">
        <v>3168</v>
      </c>
      <c r="I346" s="150">
        <v>2512</v>
      </c>
      <c r="J346" s="150">
        <v>1148</v>
      </c>
      <c r="K346" s="150">
        <v>1212</v>
      </c>
      <c r="L346" s="150">
        <v>1027</v>
      </c>
    </row>
    <row r="347" spans="1:12" x14ac:dyDescent="0.25">
      <c r="A347" s="15"/>
      <c r="E347" s="14" t="s">
        <v>46</v>
      </c>
      <c r="F347" s="147" t="s">
        <v>61</v>
      </c>
      <c r="G347" s="150">
        <v>65</v>
      </c>
      <c r="H347" s="150">
        <v>21</v>
      </c>
      <c r="I347" s="150">
        <v>21</v>
      </c>
      <c r="J347" s="150">
        <v>19</v>
      </c>
      <c r="K347" s="150">
        <v>20</v>
      </c>
      <c r="L347" s="150">
        <v>44</v>
      </c>
    </row>
    <row r="348" spans="1:12" x14ac:dyDescent="0.25">
      <c r="A348" s="15"/>
      <c r="E348" s="14" t="s">
        <v>46</v>
      </c>
      <c r="F348" s="147" t="s">
        <v>62</v>
      </c>
      <c r="G348" s="150">
        <v>15</v>
      </c>
      <c r="H348" s="150">
        <v>8</v>
      </c>
      <c r="I348" s="150">
        <v>6</v>
      </c>
      <c r="J348" s="150">
        <v>5</v>
      </c>
      <c r="K348" s="150">
        <v>5</v>
      </c>
      <c r="L348" s="150">
        <v>7</v>
      </c>
    </row>
    <row r="349" spans="1:12" x14ac:dyDescent="0.25">
      <c r="A349" s="15"/>
      <c r="E349" s="14" t="s">
        <v>46</v>
      </c>
      <c r="F349" s="147" t="s">
        <v>63</v>
      </c>
      <c r="G349" s="150">
        <v>403</v>
      </c>
      <c r="H349" s="150">
        <v>324</v>
      </c>
      <c r="I349" s="150">
        <v>288</v>
      </c>
      <c r="J349" s="150">
        <v>258</v>
      </c>
      <c r="K349" s="150">
        <v>267</v>
      </c>
      <c r="L349" s="150">
        <v>252</v>
      </c>
    </row>
    <row r="350" spans="1:12" x14ac:dyDescent="0.25">
      <c r="A350" s="15"/>
      <c r="E350" s="14" t="s">
        <v>46</v>
      </c>
      <c r="F350" s="147" t="s">
        <v>64</v>
      </c>
      <c r="G350" s="150">
        <v>265</v>
      </c>
      <c r="H350" s="150">
        <v>250</v>
      </c>
      <c r="I350" s="150">
        <v>199</v>
      </c>
      <c r="J350" s="150">
        <v>75</v>
      </c>
      <c r="K350" s="150">
        <v>78</v>
      </c>
      <c r="L350" s="150">
        <v>71</v>
      </c>
    </row>
    <row r="351" spans="1:12" x14ac:dyDescent="0.25">
      <c r="A351" s="15"/>
      <c r="E351" s="14" t="s">
        <v>46</v>
      </c>
      <c r="F351" s="147" t="s">
        <v>66</v>
      </c>
      <c r="G351" s="150">
        <v>120</v>
      </c>
      <c r="H351" s="150">
        <v>56</v>
      </c>
      <c r="I351" s="150">
        <v>55</v>
      </c>
      <c r="J351" s="150">
        <v>51</v>
      </c>
      <c r="K351" s="150">
        <v>53</v>
      </c>
      <c r="L351" s="150">
        <v>38</v>
      </c>
    </row>
    <row r="352" spans="1:12" x14ac:dyDescent="0.25">
      <c r="A352" s="15"/>
      <c r="E352" s="13" t="s">
        <v>47</v>
      </c>
      <c r="F352" s="13"/>
      <c r="G352" s="113">
        <v>30177</v>
      </c>
      <c r="H352" s="113">
        <v>32031</v>
      </c>
      <c r="I352" s="113">
        <v>32951</v>
      </c>
      <c r="J352" s="113">
        <v>33319</v>
      </c>
      <c r="K352" s="113">
        <v>33451</v>
      </c>
      <c r="L352" s="113">
        <v>34054</v>
      </c>
    </row>
    <row r="353" spans="1:12" x14ac:dyDescent="0.25">
      <c r="A353" s="15"/>
      <c r="E353" s="14" t="s">
        <v>47</v>
      </c>
      <c r="F353" s="147" t="s">
        <v>67</v>
      </c>
      <c r="G353" s="150">
        <v>984</v>
      </c>
      <c r="H353" s="150">
        <v>939</v>
      </c>
      <c r="I353" s="150">
        <v>909</v>
      </c>
      <c r="J353" s="150">
        <v>890</v>
      </c>
      <c r="K353" s="150">
        <v>852</v>
      </c>
      <c r="L353" s="150">
        <v>833</v>
      </c>
    </row>
    <row r="354" spans="1:12" x14ac:dyDescent="0.25">
      <c r="A354" s="15"/>
      <c r="E354" s="14" t="s">
        <v>47</v>
      </c>
      <c r="F354" s="147" t="s">
        <v>68</v>
      </c>
      <c r="G354" s="150">
        <v>15729</v>
      </c>
      <c r="H354" s="150">
        <v>15923</v>
      </c>
      <c r="I354" s="150">
        <v>16286</v>
      </c>
      <c r="J354" s="150">
        <v>16228</v>
      </c>
      <c r="K354" s="150">
        <v>16183</v>
      </c>
      <c r="L354" s="150">
        <v>16036</v>
      </c>
    </row>
    <row r="355" spans="1:12" x14ac:dyDescent="0.25">
      <c r="A355" s="15"/>
      <c r="E355" s="14" t="s">
        <v>47</v>
      </c>
      <c r="F355" s="147" t="s">
        <v>60</v>
      </c>
      <c r="G355" s="150">
        <v>10063</v>
      </c>
      <c r="H355" s="150">
        <v>11431</v>
      </c>
      <c r="I355" s="150">
        <v>11848</v>
      </c>
      <c r="J355" s="150">
        <v>12192</v>
      </c>
      <c r="K355" s="150">
        <v>12294</v>
      </c>
      <c r="L355" s="150">
        <v>12700</v>
      </c>
    </row>
    <row r="356" spans="1:12" x14ac:dyDescent="0.25">
      <c r="A356" s="15"/>
      <c r="E356" s="14" t="s">
        <v>47</v>
      </c>
      <c r="F356" s="147" t="s">
        <v>61</v>
      </c>
      <c r="G356" s="150">
        <v>1367</v>
      </c>
      <c r="H356" s="150">
        <v>1605</v>
      </c>
      <c r="I356" s="150">
        <v>1643</v>
      </c>
      <c r="J356" s="150">
        <v>1662</v>
      </c>
      <c r="K356" s="150">
        <v>1723</v>
      </c>
      <c r="L356" s="150">
        <v>2390</v>
      </c>
    </row>
    <row r="357" spans="1:12" x14ac:dyDescent="0.25">
      <c r="A357" s="15"/>
      <c r="E357" s="14" t="s">
        <v>47</v>
      </c>
      <c r="F357" s="147" t="s">
        <v>62</v>
      </c>
      <c r="G357" s="150">
        <v>193</v>
      </c>
      <c r="H357" s="150">
        <v>240</v>
      </c>
      <c r="I357" s="150">
        <v>256</v>
      </c>
      <c r="J357" s="150">
        <v>221</v>
      </c>
      <c r="K357" s="150">
        <v>216</v>
      </c>
      <c r="L357" s="150">
        <v>228</v>
      </c>
    </row>
    <row r="358" spans="1:12" x14ac:dyDescent="0.25">
      <c r="A358" s="15"/>
      <c r="E358" s="14" t="s">
        <v>47</v>
      </c>
      <c r="F358" s="147" t="s">
        <v>69</v>
      </c>
      <c r="G358" s="150">
        <v>0</v>
      </c>
      <c r="H358" s="150">
        <v>0</v>
      </c>
      <c r="I358" s="150">
        <v>0</v>
      </c>
      <c r="J358" s="150">
        <v>0</v>
      </c>
      <c r="K358" s="150">
        <v>2</v>
      </c>
      <c r="L358" s="150">
        <v>2</v>
      </c>
    </row>
    <row r="359" spans="1:12" x14ac:dyDescent="0.25">
      <c r="A359" s="15"/>
      <c r="E359" s="14" t="s">
        <v>47</v>
      </c>
      <c r="F359" s="147" t="s">
        <v>63</v>
      </c>
      <c r="G359" s="150">
        <v>1010</v>
      </c>
      <c r="H359" s="150">
        <v>1077</v>
      </c>
      <c r="I359" s="150">
        <v>996</v>
      </c>
      <c r="J359" s="150">
        <v>1057</v>
      </c>
      <c r="K359" s="150">
        <v>1023</v>
      </c>
      <c r="L359" s="150">
        <v>1097</v>
      </c>
    </row>
    <row r="360" spans="1:12" x14ac:dyDescent="0.25">
      <c r="A360" s="15"/>
      <c r="E360" s="14" t="s">
        <v>47</v>
      </c>
      <c r="F360" s="147" t="s">
        <v>70</v>
      </c>
      <c r="G360" s="150">
        <v>0</v>
      </c>
      <c r="H360" s="150">
        <v>0</v>
      </c>
      <c r="I360" s="150">
        <v>0</v>
      </c>
      <c r="J360" s="150">
        <v>0</v>
      </c>
      <c r="K360" s="150">
        <v>7</v>
      </c>
      <c r="L360" s="150">
        <v>10</v>
      </c>
    </row>
    <row r="361" spans="1:12" x14ac:dyDescent="0.25">
      <c r="A361" s="15"/>
      <c r="E361" s="14" t="s">
        <v>47</v>
      </c>
      <c r="F361" s="147" t="s">
        <v>64</v>
      </c>
      <c r="G361" s="150">
        <v>946</v>
      </c>
      <c r="H361" s="150">
        <v>1016</v>
      </c>
      <c r="I361" s="150">
        <v>1046</v>
      </c>
      <c r="J361" s="150">
        <v>1138</v>
      </c>
      <c r="K361" s="150">
        <v>1084</v>
      </c>
      <c r="L361" s="150">
        <v>1074</v>
      </c>
    </row>
    <row r="362" spans="1:12" x14ac:dyDescent="0.25">
      <c r="A362" s="15"/>
      <c r="E362" s="14" t="s">
        <v>47</v>
      </c>
      <c r="F362" s="147" t="s">
        <v>65</v>
      </c>
      <c r="G362" s="150">
        <v>5</v>
      </c>
      <c r="H362" s="150">
        <v>9</v>
      </c>
      <c r="I362" s="150">
        <v>4</v>
      </c>
      <c r="J362" s="150">
        <v>4</v>
      </c>
      <c r="K362" s="150">
        <v>2</v>
      </c>
      <c r="L362" s="150">
        <v>3</v>
      </c>
    </row>
    <row r="363" spans="1:12" x14ac:dyDescent="0.25">
      <c r="A363" s="15"/>
      <c r="E363" s="14" t="s">
        <v>47</v>
      </c>
      <c r="F363" s="147" t="s">
        <v>66</v>
      </c>
      <c r="G363" s="150">
        <v>1322</v>
      </c>
      <c r="H363" s="150">
        <v>1518</v>
      </c>
      <c r="I363" s="150">
        <v>1624</v>
      </c>
      <c r="J363" s="150">
        <v>1738</v>
      </c>
      <c r="K363" s="150">
        <v>1682</v>
      </c>
      <c r="L363" s="150">
        <v>1496</v>
      </c>
    </row>
    <row r="364" spans="1:12" x14ac:dyDescent="0.25">
      <c r="A364" s="15"/>
      <c r="E364" s="13" t="s">
        <v>48</v>
      </c>
      <c r="F364" s="13"/>
      <c r="G364" s="113">
        <v>3969</v>
      </c>
      <c r="H364" s="113">
        <v>3632</v>
      </c>
      <c r="I364" s="113">
        <v>4425</v>
      </c>
      <c r="J364" s="113">
        <v>2748</v>
      </c>
      <c r="K364" s="113">
        <v>1930</v>
      </c>
      <c r="L364" s="113">
        <v>1657</v>
      </c>
    </row>
    <row r="365" spans="1:12" x14ac:dyDescent="0.25">
      <c r="A365" s="15"/>
      <c r="E365" s="14" t="s">
        <v>48</v>
      </c>
      <c r="F365" s="147" t="s">
        <v>68</v>
      </c>
      <c r="G365" s="150">
        <v>66</v>
      </c>
      <c r="H365" s="150">
        <v>47</v>
      </c>
      <c r="I365" s="150">
        <v>49</v>
      </c>
      <c r="J365" s="150">
        <v>39</v>
      </c>
      <c r="K365" s="150">
        <v>18</v>
      </c>
      <c r="L365" s="150">
        <v>22</v>
      </c>
    </row>
    <row r="366" spans="1:12" x14ac:dyDescent="0.25">
      <c r="A366" s="15"/>
      <c r="E366" s="14" t="s">
        <v>48</v>
      </c>
      <c r="F366" s="147" t="s">
        <v>60</v>
      </c>
      <c r="G366" s="150">
        <v>1160</v>
      </c>
      <c r="H366" s="150">
        <v>1003</v>
      </c>
      <c r="I366" s="150">
        <v>1109</v>
      </c>
      <c r="J366" s="150">
        <v>893</v>
      </c>
      <c r="K366" s="150">
        <v>459</v>
      </c>
      <c r="L366" s="150">
        <v>571</v>
      </c>
    </row>
    <row r="367" spans="1:12" x14ac:dyDescent="0.25">
      <c r="A367" s="15"/>
      <c r="E367" s="14" t="s">
        <v>48</v>
      </c>
      <c r="F367" s="147" t="s">
        <v>61</v>
      </c>
      <c r="G367" s="150">
        <v>50</v>
      </c>
      <c r="H367" s="150">
        <v>38</v>
      </c>
      <c r="I367" s="150">
        <v>63</v>
      </c>
      <c r="J367" s="150">
        <v>36</v>
      </c>
      <c r="K367" s="150">
        <v>23</v>
      </c>
      <c r="L367" s="150">
        <v>22</v>
      </c>
    </row>
    <row r="368" spans="1:12" x14ac:dyDescent="0.25">
      <c r="A368" s="15"/>
      <c r="E368" s="14" t="s">
        <v>48</v>
      </c>
      <c r="F368" s="147" t="s">
        <v>62</v>
      </c>
      <c r="G368" s="150">
        <v>543</v>
      </c>
      <c r="H368" s="150">
        <v>480</v>
      </c>
      <c r="I368" s="150">
        <v>557</v>
      </c>
      <c r="J368" s="150">
        <v>562</v>
      </c>
      <c r="K368" s="150">
        <v>470</v>
      </c>
      <c r="L368" s="150">
        <v>394</v>
      </c>
    </row>
    <row r="369" spans="1:12" x14ac:dyDescent="0.25">
      <c r="A369" s="15"/>
      <c r="E369" s="14" t="s">
        <v>48</v>
      </c>
      <c r="F369" s="147" t="s">
        <v>63</v>
      </c>
      <c r="G369" s="150">
        <v>33</v>
      </c>
      <c r="H369" s="150">
        <v>19</v>
      </c>
      <c r="I369" s="150">
        <v>20</v>
      </c>
      <c r="J369" s="150">
        <v>21</v>
      </c>
      <c r="K369" s="150">
        <v>20</v>
      </c>
      <c r="L369" s="150">
        <v>9</v>
      </c>
    </row>
    <row r="370" spans="1:12" x14ac:dyDescent="0.25">
      <c r="A370" s="15"/>
      <c r="E370" s="14" t="s">
        <v>48</v>
      </c>
      <c r="F370" s="147" t="s">
        <v>64</v>
      </c>
      <c r="G370" s="150">
        <v>1048</v>
      </c>
      <c r="H370" s="150">
        <v>1025</v>
      </c>
      <c r="I370" s="150">
        <v>1292</v>
      </c>
      <c r="J370" s="150">
        <v>534</v>
      </c>
      <c r="K370" s="150">
        <v>394</v>
      </c>
      <c r="L370" s="150">
        <v>272</v>
      </c>
    </row>
    <row r="371" spans="1:12" x14ac:dyDescent="0.25">
      <c r="A371" s="15"/>
      <c r="E371" s="14" t="s">
        <v>48</v>
      </c>
      <c r="F371" s="147" t="s">
        <v>65</v>
      </c>
      <c r="G371" s="150">
        <v>197</v>
      </c>
      <c r="H371" s="150">
        <v>198</v>
      </c>
      <c r="I371" s="150">
        <v>217</v>
      </c>
      <c r="J371" s="150">
        <v>232</v>
      </c>
      <c r="K371" s="150">
        <v>183</v>
      </c>
      <c r="L371" s="150">
        <v>46</v>
      </c>
    </row>
    <row r="372" spans="1:12" x14ac:dyDescent="0.25">
      <c r="A372" s="15"/>
      <c r="E372" s="14" t="s">
        <v>48</v>
      </c>
      <c r="F372" s="147" t="s">
        <v>66</v>
      </c>
      <c r="G372" s="150">
        <v>973</v>
      </c>
      <c r="H372" s="150">
        <v>913</v>
      </c>
      <c r="I372" s="150">
        <v>1255</v>
      </c>
      <c r="J372" s="150">
        <v>503</v>
      </c>
      <c r="K372" s="150">
        <v>394</v>
      </c>
      <c r="L372" s="150">
        <v>343</v>
      </c>
    </row>
    <row r="373" spans="1:12" x14ac:dyDescent="0.25">
      <c r="A373" s="15"/>
      <c r="E373" s="13" t="s">
        <v>49</v>
      </c>
      <c r="F373" s="13"/>
      <c r="G373" s="113">
        <v>1446</v>
      </c>
      <c r="H373" s="113">
        <v>1393</v>
      </c>
      <c r="I373" s="113">
        <v>1360</v>
      </c>
      <c r="J373" s="113">
        <v>1368</v>
      </c>
      <c r="K373" s="113">
        <v>1342</v>
      </c>
      <c r="L373" s="113">
        <v>1499</v>
      </c>
    </row>
    <row r="374" spans="1:12" x14ac:dyDescent="0.25">
      <c r="A374" s="15"/>
      <c r="E374" s="14" t="s">
        <v>49</v>
      </c>
      <c r="F374" s="147" t="s">
        <v>68</v>
      </c>
      <c r="G374" s="150">
        <v>140</v>
      </c>
      <c r="H374" s="150">
        <v>144</v>
      </c>
      <c r="I374" s="150">
        <v>139</v>
      </c>
      <c r="J374" s="150">
        <v>112</v>
      </c>
      <c r="K374" s="150">
        <v>49</v>
      </c>
      <c r="L374" s="150">
        <v>39</v>
      </c>
    </row>
    <row r="375" spans="1:12" x14ac:dyDescent="0.25">
      <c r="A375" s="15"/>
      <c r="E375" s="14" t="s">
        <v>49</v>
      </c>
      <c r="F375" s="147" t="s">
        <v>60</v>
      </c>
      <c r="G375" s="150">
        <v>187</v>
      </c>
      <c r="H375" s="150">
        <v>201</v>
      </c>
      <c r="I375" s="150">
        <v>201</v>
      </c>
      <c r="J375" s="150">
        <v>166</v>
      </c>
      <c r="K375" s="150">
        <v>102</v>
      </c>
      <c r="L375" s="150">
        <v>149</v>
      </c>
    </row>
    <row r="376" spans="1:12" x14ac:dyDescent="0.25">
      <c r="A376" s="15"/>
      <c r="E376" s="14" t="s">
        <v>49</v>
      </c>
      <c r="F376" s="106" t="s">
        <v>61</v>
      </c>
      <c r="G376" s="150">
        <v>0</v>
      </c>
      <c r="H376" s="150">
        <v>0</v>
      </c>
      <c r="I376" s="150">
        <v>0</v>
      </c>
      <c r="J376" s="150">
        <v>0</v>
      </c>
      <c r="K376" s="150">
        <v>0</v>
      </c>
      <c r="L376" s="150">
        <v>4</v>
      </c>
    </row>
    <row r="377" spans="1:12" x14ac:dyDescent="0.25">
      <c r="A377" s="15"/>
      <c r="E377" s="14" t="s">
        <v>49</v>
      </c>
      <c r="F377" s="147" t="s">
        <v>62</v>
      </c>
      <c r="G377" s="150">
        <v>0</v>
      </c>
      <c r="H377" s="150">
        <v>0</v>
      </c>
      <c r="I377" s="150">
        <v>0</v>
      </c>
      <c r="J377" s="150">
        <v>0</v>
      </c>
      <c r="K377" s="150">
        <v>1</v>
      </c>
      <c r="L377" s="150">
        <v>0</v>
      </c>
    </row>
    <row r="378" spans="1:12" x14ac:dyDescent="0.25">
      <c r="A378" s="15"/>
      <c r="E378" s="14" t="s">
        <v>49</v>
      </c>
      <c r="F378" s="147" t="s">
        <v>63</v>
      </c>
      <c r="G378" s="150">
        <v>1188</v>
      </c>
      <c r="H378" s="150">
        <v>1122</v>
      </c>
      <c r="I378" s="150">
        <v>1094</v>
      </c>
      <c r="J378" s="150">
        <v>1249</v>
      </c>
      <c r="K378" s="150">
        <v>1282</v>
      </c>
      <c r="L378" s="150">
        <v>1435</v>
      </c>
    </row>
    <row r="379" spans="1:12" x14ac:dyDescent="0.25">
      <c r="A379" s="15"/>
      <c r="E379" s="14" t="s">
        <v>49</v>
      </c>
      <c r="F379" s="147" t="s">
        <v>64</v>
      </c>
      <c r="G379" s="150">
        <v>2</v>
      </c>
      <c r="H379" s="150">
        <v>2</v>
      </c>
      <c r="I379" s="150">
        <v>2</v>
      </c>
      <c r="J379" s="150">
        <v>1</v>
      </c>
      <c r="K379" s="150">
        <v>1</v>
      </c>
      <c r="L379" s="150">
        <v>0</v>
      </c>
    </row>
    <row r="380" spans="1:12" x14ac:dyDescent="0.25">
      <c r="A380" s="15"/>
      <c r="E380" s="14" t="s">
        <v>49</v>
      </c>
      <c r="F380" s="147" t="s">
        <v>66</v>
      </c>
      <c r="G380" s="150">
        <v>5</v>
      </c>
      <c r="H380" s="150">
        <v>13</v>
      </c>
      <c r="I380" s="150">
        <v>12</v>
      </c>
      <c r="J380" s="150">
        <v>13</v>
      </c>
      <c r="K380" s="150">
        <v>2</v>
      </c>
      <c r="L380" s="150">
        <v>9</v>
      </c>
    </row>
    <row r="381" spans="1:12" x14ac:dyDescent="0.25">
      <c r="A381" s="15"/>
      <c r="B381" s="7"/>
      <c r="C381" s="8" t="s">
        <v>50</v>
      </c>
      <c r="D381" s="8"/>
      <c r="E381" s="8"/>
      <c r="F381" s="8"/>
      <c r="G381" s="111">
        <v>59092</v>
      </c>
      <c r="H381" s="111">
        <v>60929</v>
      </c>
      <c r="I381" s="111">
        <v>56337</v>
      </c>
      <c r="J381" s="111">
        <v>53731</v>
      </c>
      <c r="K381" s="111">
        <v>54458</v>
      </c>
      <c r="L381" s="111">
        <v>54281</v>
      </c>
    </row>
    <row r="382" spans="1:12" x14ac:dyDescent="0.25">
      <c r="A382" s="15"/>
      <c r="D382" s="11" t="s">
        <v>30</v>
      </c>
      <c r="E382" s="11"/>
      <c r="F382" s="11"/>
      <c r="G382" s="112">
        <v>2757</v>
      </c>
      <c r="H382" s="112">
        <v>2570</v>
      </c>
      <c r="I382" s="112">
        <v>2586</v>
      </c>
      <c r="J382" s="112">
        <v>2531</v>
      </c>
      <c r="K382" s="112">
        <v>2590</v>
      </c>
      <c r="L382" s="112">
        <v>2890</v>
      </c>
    </row>
    <row r="383" spans="1:12" x14ac:dyDescent="0.25">
      <c r="A383" s="15"/>
      <c r="E383" s="13" t="s">
        <v>51</v>
      </c>
      <c r="F383" s="13"/>
      <c r="G383" s="113">
        <v>911</v>
      </c>
      <c r="H383" s="113">
        <v>753</v>
      </c>
      <c r="I383" s="113">
        <v>843</v>
      </c>
      <c r="J383" s="113">
        <v>710</v>
      </c>
      <c r="K383" s="113">
        <v>702</v>
      </c>
      <c r="L383" s="113">
        <v>865</v>
      </c>
    </row>
    <row r="384" spans="1:12" x14ac:dyDescent="0.25">
      <c r="A384" s="15"/>
      <c r="E384" s="14" t="s">
        <v>51</v>
      </c>
      <c r="F384" s="147" t="s">
        <v>67</v>
      </c>
      <c r="G384" s="150">
        <v>406</v>
      </c>
      <c r="H384" s="150">
        <v>343</v>
      </c>
      <c r="I384" s="150">
        <v>327</v>
      </c>
      <c r="J384" s="150">
        <v>280</v>
      </c>
      <c r="K384" s="150">
        <v>276</v>
      </c>
      <c r="L384" s="150">
        <v>325</v>
      </c>
    </row>
    <row r="385" spans="1:12" x14ac:dyDescent="0.25">
      <c r="A385" s="15"/>
      <c r="E385" s="14" t="s">
        <v>51</v>
      </c>
      <c r="F385" s="147" t="s">
        <v>68</v>
      </c>
      <c r="G385" s="150">
        <v>246</v>
      </c>
      <c r="H385" s="150">
        <v>180</v>
      </c>
      <c r="I385" s="150">
        <v>257</v>
      </c>
      <c r="J385" s="150">
        <v>182</v>
      </c>
      <c r="K385" s="150">
        <v>181</v>
      </c>
      <c r="L385" s="150">
        <v>218</v>
      </c>
    </row>
    <row r="386" spans="1:12" x14ac:dyDescent="0.25">
      <c r="A386" s="15"/>
      <c r="E386" s="14" t="s">
        <v>51</v>
      </c>
      <c r="F386" s="147" t="s">
        <v>60</v>
      </c>
      <c r="G386" s="150">
        <v>162</v>
      </c>
      <c r="H386" s="150">
        <v>143</v>
      </c>
      <c r="I386" s="150">
        <v>169</v>
      </c>
      <c r="J386" s="150">
        <v>150</v>
      </c>
      <c r="K386" s="150">
        <v>150</v>
      </c>
      <c r="L386" s="150">
        <v>197</v>
      </c>
    </row>
    <row r="387" spans="1:12" x14ac:dyDescent="0.25">
      <c r="A387" s="15"/>
      <c r="E387" s="14" t="s">
        <v>51</v>
      </c>
      <c r="F387" s="147" t="s">
        <v>61</v>
      </c>
      <c r="G387" s="150">
        <v>0</v>
      </c>
      <c r="H387" s="150">
        <v>1</v>
      </c>
      <c r="I387" s="150">
        <v>3</v>
      </c>
      <c r="J387" s="150">
        <v>0</v>
      </c>
      <c r="K387" s="150">
        <v>2</v>
      </c>
      <c r="L387" s="150">
        <v>0</v>
      </c>
    </row>
    <row r="388" spans="1:12" x14ac:dyDescent="0.25">
      <c r="A388" s="15"/>
      <c r="E388" s="14" t="s">
        <v>51</v>
      </c>
      <c r="F388" s="147" t="s">
        <v>62</v>
      </c>
      <c r="G388" s="150">
        <v>1</v>
      </c>
      <c r="H388" s="150">
        <v>0</v>
      </c>
      <c r="I388" s="150">
        <v>1</v>
      </c>
      <c r="J388" s="150">
        <v>0</v>
      </c>
      <c r="K388" s="150">
        <v>0</v>
      </c>
      <c r="L388" s="150">
        <v>1</v>
      </c>
    </row>
    <row r="389" spans="1:12" x14ac:dyDescent="0.25">
      <c r="A389" s="15"/>
      <c r="E389" s="14" t="s">
        <v>51</v>
      </c>
      <c r="F389" s="147" t="s">
        <v>63</v>
      </c>
      <c r="G389" s="150">
        <v>65</v>
      </c>
      <c r="H389" s="150">
        <v>66</v>
      </c>
      <c r="I389" s="150">
        <v>77</v>
      </c>
      <c r="J389" s="150">
        <v>80</v>
      </c>
      <c r="K389" s="150">
        <v>73</v>
      </c>
      <c r="L389" s="150">
        <v>103</v>
      </c>
    </row>
    <row r="390" spans="1:12" x14ac:dyDescent="0.25">
      <c r="A390" s="15"/>
      <c r="E390" s="14" t="s">
        <v>51</v>
      </c>
      <c r="F390" s="147" t="s">
        <v>70</v>
      </c>
      <c r="G390" s="150">
        <v>2</v>
      </c>
      <c r="H390" s="150">
        <v>3</v>
      </c>
      <c r="I390" s="150">
        <v>3</v>
      </c>
      <c r="J390" s="150">
        <v>2</v>
      </c>
      <c r="K390" s="150">
        <v>3</v>
      </c>
      <c r="L390" s="150">
        <v>1</v>
      </c>
    </row>
    <row r="391" spans="1:12" x14ac:dyDescent="0.25">
      <c r="A391" s="15"/>
      <c r="E391" s="14" t="s">
        <v>51</v>
      </c>
      <c r="F391" s="147" t="s">
        <v>66</v>
      </c>
      <c r="G391" s="150">
        <v>35</v>
      </c>
      <c r="H391" s="150">
        <v>21</v>
      </c>
      <c r="I391" s="150">
        <v>19</v>
      </c>
      <c r="J391" s="150">
        <v>24</v>
      </c>
      <c r="K391" s="150">
        <v>23</v>
      </c>
      <c r="L391" s="150">
        <v>29</v>
      </c>
    </row>
    <row r="392" spans="1:12" x14ac:dyDescent="0.25">
      <c r="A392" s="15"/>
      <c r="E392" s="13" t="s">
        <v>52</v>
      </c>
      <c r="F392" s="13"/>
      <c r="G392" s="113">
        <v>382</v>
      </c>
      <c r="H392" s="113">
        <v>367</v>
      </c>
      <c r="I392" s="113">
        <v>326</v>
      </c>
      <c r="J392" s="113">
        <v>340</v>
      </c>
      <c r="K392" s="113">
        <v>338</v>
      </c>
      <c r="L392" s="113">
        <v>360</v>
      </c>
    </row>
    <row r="393" spans="1:12" x14ac:dyDescent="0.25">
      <c r="A393" s="15"/>
      <c r="E393" s="14" t="s">
        <v>52</v>
      </c>
      <c r="F393" s="147" t="s">
        <v>67</v>
      </c>
      <c r="G393" s="150">
        <v>6</v>
      </c>
      <c r="H393" s="150">
        <v>1</v>
      </c>
      <c r="I393" s="150">
        <v>5</v>
      </c>
      <c r="J393" s="150">
        <v>4</v>
      </c>
      <c r="K393" s="150">
        <v>6</v>
      </c>
      <c r="L393" s="150">
        <v>7</v>
      </c>
    </row>
    <row r="394" spans="1:12" x14ac:dyDescent="0.25">
      <c r="A394" s="15"/>
      <c r="E394" s="14" t="s">
        <v>52</v>
      </c>
      <c r="F394" s="147" t="s">
        <v>68</v>
      </c>
      <c r="G394" s="150">
        <v>89</v>
      </c>
      <c r="H394" s="150">
        <v>72</v>
      </c>
      <c r="I394" s="150">
        <v>72</v>
      </c>
      <c r="J394" s="150">
        <v>58</v>
      </c>
      <c r="K394" s="150">
        <v>64</v>
      </c>
      <c r="L394" s="150">
        <v>87</v>
      </c>
    </row>
    <row r="395" spans="1:12" x14ac:dyDescent="0.25">
      <c r="A395" s="15"/>
      <c r="E395" s="14" t="s">
        <v>52</v>
      </c>
      <c r="F395" s="147" t="s">
        <v>60</v>
      </c>
      <c r="G395" s="150">
        <v>117</v>
      </c>
      <c r="H395" s="150">
        <v>128</v>
      </c>
      <c r="I395" s="150">
        <v>101</v>
      </c>
      <c r="J395" s="150">
        <v>116</v>
      </c>
      <c r="K395" s="150">
        <v>133</v>
      </c>
      <c r="L395" s="150">
        <v>157</v>
      </c>
    </row>
    <row r="396" spans="1:12" x14ac:dyDescent="0.25">
      <c r="A396" s="15"/>
      <c r="E396" s="14" t="s">
        <v>52</v>
      </c>
      <c r="F396" s="147" t="s">
        <v>61</v>
      </c>
      <c r="G396" s="150">
        <v>2</v>
      </c>
      <c r="H396" s="150">
        <v>2</v>
      </c>
      <c r="I396" s="150">
        <v>0</v>
      </c>
      <c r="J396" s="150">
        <v>1</v>
      </c>
      <c r="K396" s="150">
        <v>6</v>
      </c>
      <c r="L396" s="150">
        <v>1</v>
      </c>
    </row>
    <row r="397" spans="1:12" x14ac:dyDescent="0.25">
      <c r="A397" s="15"/>
      <c r="E397" s="14" t="s">
        <v>52</v>
      </c>
      <c r="F397" s="147" t="s">
        <v>62</v>
      </c>
      <c r="G397" s="150">
        <v>0</v>
      </c>
      <c r="H397" s="150">
        <v>1</v>
      </c>
      <c r="I397" s="150">
        <v>0</v>
      </c>
      <c r="J397" s="150">
        <v>0</v>
      </c>
      <c r="K397" s="150">
        <v>1</v>
      </c>
      <c r="L397" s="150">
        <v>0</v>
      </c>
    </row>
    <row r="398" spans="1:12" x14ac:dyDescent="0.25">
      <c r="A398" s="15"/>
      <c r="E398" s="14" t="s">
        <v>52</v>
      </c>
      <c r="F398" s="147" t="s">
        <v>63</v>
      </c>
      <c r="G398" s="150">
        <v>156</v>
      </c>
      <c r="H398" s="150">
        <v>144</v>
      </c>
      <c r="I398" s="150">
        <v>131</v>
      </c>
      <c r="J398" s="150">
        <v>142</v>
      </c>
      <c r="K398" s="150">
        <v>112</v>
      </c>
      <c r="L398" s="150">
        <v>83</v>
      </c>
    </row>
    <row r="399" spans="1:12" x14ac:dyDescent="0.25">
      <c r="A399" s="15"/>
      <c r="E399" s="14" t="s">
        <v>52</v>
      </c>
      <c r="F399" s="147" t="s">
        <v>70</v>
      </c>
      <c r="G399" s="150">
        <v>1</v>
      </c>
      <c r="H399" s="150">
        <v>0</v>
      </c>
      <c r="I399" s="150">
        <v>0</v>
      </c>
      <c r="J399" s="150">
        <v>2</v>
      </c>
      <c r="K399" s="150">
        <v>3</v>
      </c>
      <c r="L399" s="150">
        <v>3</v>
      </c>
    </row>
    <row r="400" spans="1:12" x14ac:dyDescent="0.25">
      <c r="A400" s="15"/>
      <c r="E400" s="14" t="s">
        <v>52</v>
      </c>
      <c r="F400" s="147" t="s">
        <v>66</v>
      </c>
      <c r="G400" s="150">
        <v>16</v>
      </c>
      <c r="H400" s="150">
        <v>23</v>
      </c>
      <c r="I400" s="150">
        <v>19</v>
      </c>
      <c r="J400" s="150">
        <v>21</v>
      </c>
      <c r="K400" s="150">
        <v>17</v>
      </c>
      <c r="L400" s="150">
        <v>23</v>
      </c>
    </row>
    <row r="401" spans="1:12" x14ac:dyDescent="0.25">
      <c r="A401" s="15"/>
      <c r="E401" s="13" t="s">
        <v>53</v>
      </c>
      <c r="F401" s="13"/>
      <c r="G401" s="113">
        <v>1755</v>
      </c>
      <c r="H401" s="113">
        <v>1714</v>
      </c>
      <c r="I401" s="113">
        <v>1689</v>
      </c>
      <c r="J401" s="113">
        <v>1762</v>
      </c>
      <c r="K401" s="113">
        <v>1835</v>
      </c>
      <c r="L401" s="113">
        <v>2007</v>
      </c>
    </row>
    <row r="402" spans="1:12" x14ac:dyDescent="0.25">
      <c r="A402" s="15"/>
      <c r="E402" s="14" t="s">
        <v>53</v>
      </c>
      <c r="F402" s="106" t="s">
        <v>67</v>
      </c>
      <c r="G402" s="150">
        <v>0</v>
      </c>
      <c r="H402" s="150">
        <v>0</v>
      </c>
      <c r="I402" s="150">
        <v>0</v>
      </c>
      <c r="J402" s="150">
        <v>0</v>
      </c>
      <c r="K402" s="150">
        <v>0</v>
      </c>
      <c r="L402" s="150">
        <v>1</v>
      </c>
    </row>
    <row r="403" spans="1:12" x14ac:dyDescent="0.25">
      <c r="A403" s="15"/>
      <c r="E403" s="14" t="s">
        <v>53</v>
      </c>
      <c r="F403" s="147" t="s">
        <v>68</v>
      </c>
      <c r="G403" s="150">
        <v>335</v>
      </c>
      <c r="H403" s="150">
        <v>315</v>
      </c>
      <c r="I403" s="150">
        <v>317</v>
      </c>
      <c r="J403" s="150">
        <v>298</v>
      </c>
      <c r="K403" s="150">
        <v>310</v>
      </c>
      <c r="L403" s="150">
        <v>415</v>
      </c>
    </row>
    <row r="404" spans="1:12" x14ac:dyDescent="0.25">
      <c r="A404" s="15"/>
      <c r="E404" s="14" t="s">
        <v>53</v>
      </c>
      <c r="F404" s="147" t="s">
        <v>60</v>
      </c>
      <c r="G404" s="150">
        <v>736</v>
      </c>
      <c r="H404" s="150">
        <v>802</v>
      </c>
      <c r="I404" s="150">
        <v>754</v>
      </c>
      <c r="J404" s="150">
        <v>801</v>
      </c>
      <c r="K404" s="150">
        <v>762</v>
      </c>
      <c r="L404" s="150">
        <v>808</v>
      </c>
    </row>
    <row r="405" spans="1:12" x14ac:dyDescent="0.25">
      <c r="A405" s="15"/>
      <c r="E405" s="14" t="s">
        <v>53</v>
      </c>
      <c r="F405" s="147" t="s">
        <v>61</v>
      </c>
      <c r="G405" s="150">
        <v>2</v>
      </c>
      <c r="H405" s="150">
        <v>0</v>
      </c>
      <c r="I405" s="150">
        <v>1</v>
      </c>
      <c r="J405" s="150">
        <v>1</v>
      </c>
      <c r="K405" s="150">
        <v>8</v>
      </c>
      <c r="L405" s="150">
        <v>6</v>
      </c>
    </row>
    <row r="406" spans="1:12" x14ac:dyDescent="0.25">
      <c r="A406" s="15"/>
      <c r="E406" s="14" t="s">
        <v>53</v>
      </c>
      <c r="F406" s="147" t="s">
        <v>62</v>
      </c>
      <c r="G406" s="150">
        <v>1</v>
      </c>
      <c r="H406" s="150">
        <v>1</v>
      </c>
      <c r="I406" s="150">
        <v>0</v>
      </c>
      <c r="J406" s="150">
        <v>0</v>
      </c>
      <c r="K406" s="150">
        <v>1</v>
      </c>
      <c r="L406" s="150">
        <v>3</v>
      </c>
    </row>
    <row r="407" spans="1:12" x14ac:dyDescent="0.25">
      <c r="A407" s="15"/>
      <c r="E407" s="14" t="s">
        <v>53</v>
      </c>
      <c r="F407" s="147" t="s">
        <v>63</v>
      </c>
      <c r="G407" s="150">
        <v>707</v>
      </c>
      <c r="H407" s="150">
        <v>620</v>
      </c>
      <c r="I407" s="150">
        <v>628</v>
      </c>
      <c r="J407" s="150">
        <v>730</v>
      </c>
      <c r="K407" s="150">
        <v>782</v>
      </c>
      <c r="L407" s="150">
        <v>843</v>
      </c>
    </row>
    <row r="408" spans="1:12" x14ac:dyDescent="0.25">
      <c r="A408" s="15"/>
      <c r="E408" s="14" t="s">
        <v>53</v>
      </c>
      <c r="F408" s="147" t="s">
        <v>64</v>
      </c>
      <c r="G408" s="150">
        <v>3</v>
      </c>
      <c r="H408" s="150">
        <v>8</v>
      </c>
      <c r="I408" s="150">
        <v>1</v>
      </c>
      <c r="J408" s="150">
        <v>5</v>
      </c>
      <c r="K408" s="150">
        <v>19</v>
      </c>
      <c r="L408" s="150">
        <v>20</v>
      </c>
    </row>
    <row r="409" spans="1:12" x14ac:dyDescent="0.25">
      <c r="A409" s="15"/>
      <c r="E409" s="14" t="s">
        <v>53</v>
      </c>
      <c r="F409" s="147" t="s">
        <v>66</v>
      </c>
      <c r="G409" s="150">
        <v>74</v>
      </c>
      <c r="H409" s="150">
        <v>105</v>
      </c>
      <c r="I409" s="150">
        <v>106</v>
      </c>
      <c r="J409" s="150">
        <v>105</v>
      </c>
      <c r="K409" s="150">
        <v>75</v>
      </c>
      <c r="L409" s="150">
        <v>92</v>
      </c>
    </row>
    <row r="410" spans="1:12" x14ac:dyDescent="0.25">
      <c r="A410" s="15"/>
      <c r="D410" s="11" t="s">
        <v>34</v>
      </c>
      <c r="E410" s="11"/>
      <c r="F410" s="11"/>
      <c r="G410" s="112">
        <v>57879</v>
      </c>
      <c r="H410" s="112">
        <v>59870</v>
      </c>
      <c r="I410" s="112">
        <v>55168</v>
      </c>
      <c r="J410" s="112">
        <v>52662</v>
      </c>
      <c r="K410" s="112">
        <v>53345</v>
      </c>
      <c r="L410" s="112">
        <v>53043</v>
      </c>
    </row>
    <row r="411" spans="1:12" x14ac:dyDescent="0.25">
      <c r="A411" s="15"/>
      <c r="E411" s="13" t="s">
        <v>54</v>
      </c>
      <c r="F411" s="13"/>
      <c r="G411" s="113">
        <v>22384</v>
      </c>
      <c r="H411" s="113">
        <v>17266</v>
      </c>
      <c r="I411" s="113">
        <v>11765</v>
      </c>
      <c r="J411" s="113">
        <v>9418</v>
      </c>
      <c r="K411" s="113">
        <v>10332</v>
      </c>
      <c r="L411" s="113">
        <v>12052</v>
      </c>
    </row>
    <row r="412" spans="1:12" x14ac:dyDescent="0.25">
      <c r="A412" s="15"/>
      <c r="E412" s="14" t="s">
        <v>54</v>
      </c>
      <c r="F412" s="147" t="s">
        <v>68</v>
      </c>
      <c r="G412" s="150">
        <v>3090</v>
      </c>
      <c r="H412" s="150">
        <v>2675</v>
      </c>
      <c r="I412" s="150">
        <v>2003</v>
      </c>
      <c r="J412" s="150">
        <v>1662</v>
      </c>
      <c r="K412" s="150">
        <v>1733</v>
      </c>
      <c r="L412" s="150">
        <v>2048</v>
      </c>
    </row>
    <row r="413" spans="1:12" x14ac:dyDescent="0.25">
      <c r="A413" s="15"/>
      <c r="E413" s="14" t="s">
        <v>54</v>
      </c>
      <c r="F413" s="147" t="s">
        <v>60</v>
      </c>
      <c r="G413" s="150">
        <v>16207</v>
      </c>
      <c r="H413" s="150">
        <v>12240</v>
      </c>
      <c r="I413" s="150">
        <v>8149</v>
      </c>
      <c r="J413" s="150">
        <v>6411</v>
      </c>
      <c r="K413" s="150">
        <v>7063</v>
      </c>
      <c r="L413" s="150">
        <v>8436</v>
      </c>
    </row>
    <row r="414" spans="1:12" x14ac:dyDescent="0.25">
      <c r="A414" s="15"/>
      <c r="E414" s="14" t="s">
        <v>54</v>
      </c>
      <c r="F414" s="147" t="s">
        <v>61</v>
      </c>
      <c r="G414" s="150">
        <v>13</v>
      </c>
      <c r="H414" s="150">
        <v>2</v>
      </c>
      <c r="I414" s="150">
        <v>0</v>
      </c>
      <c r="J414" s="150">
        <v>1</v>
      </c>
      <c r="K414" s="150">
        <v>3</v>
      </c>
      <c r="L414" s="150">
        <v>6</v>
      </c>
    </row>
    <row r="415" spans="1:12" x14ac:dyDescent="0.25">
      <c r="A415" s="15"/>
      <c r="E415" s="14" t="s">
        <v>54</v>
      </c>
      <c r="F415" s="147" t="s">
        <v>62</v>
      </c>
      <c r="G415" s="150">
        <v>13</v>
      </c>
      <c r="H415" s="150">
        <v>3</v>
      </c>
      <c r="I415" s="150">
        <v>7</v>
      </c>
      <c r="J415" s="150">
        <v>9</v>
      </c>
      <c r="K415" s="150">
        <v>3</v>
      </c>
      <c r="L415" s="150">
        <v>7</v>
      </c>
    </row>
    <row r="416" spans="1:12" x14ac:dyDescent="0.25">
      <c r="A416" s="15"/>
      <c r="E416" s="14" t="s">
        <v>54</v>
      </c>
      <c r="F416" s="147" t="s">
        <v>63</v>
      </c>
      <c r="G416" s="150">
        <v>1269</v>
      </c>
      <c r="H416" s="150">
        <v>1036</v>
      </c>
      <c r="I416" s="150">
        <v>770</v>
      </c>
      <c r="J416" s="150">
        <v>693</v>
      </c>
      <c r="K416" s="150">
        <v>811</v>
      </c>
      <c r="L416" s="150">
        <v>918</v>
      </c>
    </row>
    <row r="417" spans="1:12" x14ac:dyDescent="0.25">
      <c r="A417" s="15"/>
      <c r="E417" s="14" t="s">
        <v>54</v>
      </c>
      <c r="F417" s="147" t="s">
        <v>64</v>
      </c>
      <c r="G417" s="150">
        <v>1171</v>
      </c>
      <c r="H417" s="150">
        <v>889</v>
      </c>
      <c r="I417" s="150">
        <v>595</v>
      </c>
      <c r="J417" s="150">
        <v>460</v>
      </c>
      <c r="K417" s="150">
        <v>503</v>
      </c>
      <c r="L417" s="150">
        <v>557</v>
      </c>
    </row>
    <row r="418" spans="1:12" x14ac:dyDescent="0.25">
      <c r="A418" s="15"/>
      <c r="E418" s="14" t="s">
        <v>54</v>
      </c>
      <c r="F418" s="147" t="s">
        <v>65</v>
      </c>
      <c r="G418" s="150">
        <v>1</v>
      </c>
      <c r="H418" s="150">
        <v>2</v>
      </c>
      <c r="I418" s="150">
        <v>3</v>
      </c>
      <c r="J418" s="150">
        <v>0</v>
      </c>
      <c r="K418" s="150">
        <v>0</v>
      </c>
      <c r="L418" s="150">
        <v>0</v>
      </c>
    </row>
    <row r="419" spans="1:12" x14ac:dyDescent="0.25">
      <c r="A419" s="15"/>
      <c r="E419" s="14" t="s">
        <v>54</v>
      </c>
      <c r="F419" s="147" t="s">
        <v>66</v>
      </c>
      <c r="G419" s="150">
        <v>1886</v>
      </c>
      <c r="H419" s="150">
        <v>1501</v>
      </c>
      <c r="I419" s="150">
        <v>927</v>
      </c>
      <c r="J419" s="150">
        <v>779</v>
      </c>
      <c r="K419" s="150">
        <v>838</v>
      </c>
      <c r="L419" s="150">
        <v>852</v>
      </c>
    </row>
    <row r="420" spans="1:12" x14ac:dyDescent="0.25">
      <c r="A420" s="15"/>
      <c r="E420" s="13" t="s">
        <v>55</v>
      </c>
      <c r="F420" s="13"/>
      <c r="G420" s="113">
        <v>16708</v>
      </c>
      <c r="H420" s="113">
        <v>17948</v>
      </c>
      <c r="I420" s="113">
        <v>16322</v>
      </c>
      <c r="J420" s="113">
        <v>14147</v>
      </c>
      <c r="K420" s="113">
        <v>15003</v>
      </c>
      <c r="L420" s="113">
        <v>17625</v>
      </c>
    </row>
    <row r="421" spans="1:12" x14ac:dyDescent="0.25">
      <c r="A421" s="15"/>
      <c r="E421" s="14" t="s">
        <v>55</v>
      </c>
      <c r="F421" s="147" t="s">
        <v>67</v>
      </c>
      <c r="G421" s="150">
        <v>4</v>
      </c>
      <c r="H421" s="150">
        <v>4</v>
      </c>
      <c r="I421" s="150">
        <v>3</v>
      </c>
      <c r="J421" s="150">
        <v>2</v>
      </c>
      <c r="K421" s="150"/>
      <c r="L421" s="150">
        <v>1</v>
      </c>
    </row>
    <row r="422" spans="1:12" x14ac:dyDescent="0.25">
      <c r="A422" s="15"/>
      <c r="E422" s="14" t="s">
        <v>55</v>
      </c>
      <c r="F422" s="147" t="s">
        <v>68</v>
      </c>
      <c r="G422" s="150">
        <v>2594</v>
      </c>
      <c r="H422" s="150">
        <v>2810</v>
      </c>
      <c r="I422" s="150">
        <v>2692</v>
      </c>
      <c r="J422" s="150">
        <v>2476</v>
      </c>
      <c r="K422" s="150">
        <v>2436</v>
      </c>
      <c r="L422" s="150">
        <v>2759</v>
      </c>
    </row>
    <row r="423" spans="1:12" x14ac:dyDescent="0.25">
      <c r="A423" s="15"/>
      <c r="E423" s="14" t="s">
        <v>55</v>
      </c>
      <c r="F423" s="147" t="s">
        <v>60</v>
      </c>
      <c r="G423" s="150">
        <v>12031</v>
      </c>
      <c r="H423" s="150">
        <v>12916</v>
      </c>
      <c r="I423" s="150">
        <v>11552</v>
      </c>
      <c r="J423" s="150">
        <v>9865</v>
      </c>
      <c r="K423" s="150">
        <v>10505</v>
      </c>
      <c r="L423" s="150">
        <v>12596</v>
      </c>
    </row>
    <row r="424" spans="1:12" x14ac:dyDescent="0.25">
      <c r="A424" s="15"/>
      <c r="E424" s="14" t="s">
        <v>55</v>
      </c>
      <c r="F424" s="147" t="s">
        <v>61</v>
      </c>
      <c r="G424" s="150">
        <v>28</v>
      </c>
      <c r="H424" s="150">
        <v>18</v>
      </c>
      <c r="I424" s="150">
        <v>28</v>
      </c>
      <c r="J424" s="150">
        <v>29</v>
      </c>
      <c r="K424" s="150">
        <v>21</v>
      </c>
      <c r="L424" s="150">
        <v>69</v>
      </c>
    </row>
    <row r="425" spans="1:12" x14ac:dyDescent="0.25">
      <c r="A425" s="15"/>
      <c r="E425" s="14" t="s">
        <v>55</v>
      </c>
      <c r="F425" s="147" t="s">
        <v>62</v>
      </c>
      <c r="G425" s="150">
        <v>9</v>
      </c>
      <c r="H425" s="150">
        <v>9</v>
      </c>
      <c r="I425" s="150">
        <v>7</v>
      </c>
      <c r="J425" s="150">
        <v>10</v>
      </c>
      <c r="K425" s="150">
        <v>5</v>
      </c>
      <c r="L425" s="150">
        <v>10</v>
      </c>
    </row>
    <row r="426" spans="1:12" x14ac:dyDescent="0.25">
      <c r="A426" s="15"/>
      <c r="E426" s="14" t="s">
        <v>55</v>
      </c>
      <c r="F426" s="147" t="s">
        <v>63</v>
      </c>
      <c r="G426" s="150">
        <v>783</v>
      </c>
      <c r="H426" s="150">
        <v>939</v>
      </c>
      <c r="I426" s="150">
        <v>976</v>
      </c>
      <c r="J426" s="150">
        <v>957</v>
      </c>
      <c r="K426" s="150">
        <v>1049</v>
      </c>
      <c r="L426" s="150">
        <v>1277</v>
      </c>
    </row>
    <row r="427" spans="1:12" x14ac:dyDescent="0.25">
      <c r="A427" s="15"/>
      <c r="E427" s="14" t="s">
        <v>55</v>
      </c>
      <c r="F427" s="147" t="s">
        <v>64</v>
      </c>
      <c r="G427" s="150">
        <v>953</v>
      </c>
      <c r="H427" s="150">
        <v>990</v>
      </c>
      <c r="I427" s="150">
        <v>851</v>
      </c>
      <c r="J427" s="150">
        <v>758</v>
      </c>
      <c r="K427" s="150">
        <v>816</v>
      </c>
      <c r="L427" s="150">
        <v>1004</v>
      </c>
    </row>
    <row r="428" spans="1:12" x14ac:dyDescent="0.25">
      <c r="A428" s="15"/>
      <c r="E428" s="14" t="s">
        <v>55</v>
      </c>
      <c r="F428" s="147" t="s">
        <v>66</v>
      </c>
      <c r="G428" s="150">
        <v>1473</v>
      </c>
      <c r="H428" s="150">
        <v>1697</v>
      </c>
      <c r="I428" s="150">
        <v>1462</v>
      </c>
      <c r="J428" s="150">
        <v>1314</v>
      </c>
      <c r="K428" s="150">
        <v>1391</v>
      </c>
      <c r="L428" s="150">
        <v>1559</v>
      </c>
    </row>
    <row r="429" spans="1:12" x14ac:dyDescent="0.25">
      <c r="A429" s="15"/>
      <c r="E429" s="13" t="s">
        <v>56</v>
      </c>
      <c r="F429" s="13"/>
      <c r="G429" s="113">
        <v>11740</v>
      </c>
      <c r="H429" s="113">
        <v>14786</v>
      </c>
      <c r="I429" s="113">
        <v>17306</v>
      </c>
      <c r="J429" s="113">
        <v>18919</v>
      </c>
      <c r="K429" s="113">
        <v>18555</v>
      </c>
      <c r="L429" s="113">
        <v>15305</v>
      </c>
    </row>
    <row r="430" spans="1:12" x14ac:dyDescent="0.25">
      <c r="A430" s="15"/>
      <c r="E430" s="14" t="s">
        <v>56</v>
      </c>
      <c r="F430" s="147" t="s">
        <v>67</v>
      </c>
      <c r="G430" s="150">
        <v>502</v>
      </c>
      <c r="H430" s="150">
        <v>572</v>
      </c>
      <c r="I430" s="150">
        <v>639</v>
      </c>
      <c r="J430" s="150">
        <v>668</v>
      </c>
      <c r="K430" s="150">
        <v>679</v>
      </c>
      <c r="L430" s="150">
        <v>509</v>
      </c>
    </row>
    <row r="431" spans="1:12" x14ac:dyDescent="0.25">
      <c r="A431" s="15"/>
      <c r="E431" s="14" t="s">
        <v>56</v>
      </c>
      <c r="F431" s="147" t="s">
        <v>68</v>
      </c>
      <c r="G431" s="150">
        <v>8037</v>
      </c>
      <c r="H431" s="150">
        <v>9938</v>
      </c>
      <c r="I431" s="150">
        <v>11637</v>
      </c>
      <c r="J431" s="150">
        <v>12885</v>
      </c>
      <c r="K431" s="150">
        <v>12907</v>
      </c>
      <c r="L431" s="150">
        <v>11479</v>
      </c>
    </row>
    <row r="432" spans="1:12" x14ac:dyDescent="0.25">
      <c r="A432" s="15"/>
      <c r="E432" s="14" t="s">
        <v>56</v>
      </c>
      <c r="F432" s="147" t="s">
        <v>60</v>
      </c>
      <c r="G432" s="150">
        <v>902</v>
      </c>
      <c r="H432" s="150">
        <v>963</v>
      </c>
      <c r="I432" s="150">
        <v>749</v>
      </c>
      <c r="J432" s="150">
        <v>530</v>
      </c>
      <c r="K432" s="150">
        <v>382</v>
      </c>
      <c r="L432" s="150">
        <v>270</v>
      </c>
    </row>
    <row r="433" spans="1:12" x14ac:dyDescent="0.25">
      <c r="A433" s="15"/>
      <c r="E433" s="14" t="s">
        <v>56</v>
      </c>
      <c r="F433" s="147" t="s">
        <v>61</v>
      </c>
      <c r="G433" s="150">
        <v>1787</v>
      </c>
      <c r="H433" s="150">
        <v>2849</v>
      </c>
      <c r="I433" s="150">
        <v>3971</v>
      </c>
      <c r="J433" s="150">
        <v>4600</v>
      </c>
      <c r="K433" s="150">
        <v>4420</v>
      </c>
      <c r="L433" s="150">
        <v>3018</v>
      </c>
    </row>
    <row r="434" spans="1:12" x14ac:dyDescent="0.25">
      <c r="A434" s="15"/>
      <c r="E434" s="14" t="s">
        <v>56</v>
      </c>
      <c r="F434" s="147" t="s">
        <v>62</v>
      </c>
      <c r="G434" s="150">
        <v>237</v>
      </c>
      <c r="H434" s="150">
        <v>350</v>
      </c>
      <c r="I434" s="150">
        <v>411</v>
      </c>
      <c r="J434" s="150">
        <v>403</v>
      </c>
      <c r="K434" s="150">
        <v>372</v>
      </c>
      <c r="L434" s="150">
        <v>258</v>
      </c>
    </row>
    <row r="435" spans="1:12" x14ac:dyDescent="0.25">
      <c r="A435" s="15"/>
      <c r="E435" s="14" t="s">
        <v>56</v>
      </c>
      <c r="F435" s="147" t="s">
        <v>69</v>
      </c>
      <c r="G435" s="150">
        <v>0</v>
      </c>
      <c r="H435" s="150">
        <v>0</v>
      </c>
      <c r="I435" s="150">
        <v>0</v>
      </c>
      <c r="J435" s="150">
        <v>0</v>
      </c>
      <c r="K435" s="150">
        <v>4</v>
      </c>
      <c r="L435" s="150">
        <v>11</v>
      </c>
    </row>
    <row r="436" spans="1:12" x14ac:dyDescent="0.25">
      <c r="A436" s="15"/>
      <c r="E436" s="14" t="s">
        <v>56</v>
      </c>
      <c r="F436" s="147" t="s">
        <v>63</v>
      </c>
      <c r="G436" s="150">
        <v>506</v>
      </c>
      <c r="H436" s="150">
        <v>438</v>
      </c>
      <c r="I436" s="150">
        <v>351</v>
      </c>
      <c r="J436" s="150">
        <v>327</v>
      </c>
      <c r="K436" s="150">
        <v>225</v>
      </c>
      <c r="L436" s="150">
        <v>91</v>
      </c>
    </row>
    <row r="437" spans="1:12" x14ac:dyDescent="0.25">
      <c r="A437" s="15"/>
      <c r="E437" s="14" t="s">
        <v>56</v>
      </c>
      <c r="F437" s="147" t="s">
        <v>70</v>
      </c>
      <c r="G437" s="150">
        <v>0</v>
      </c>
      <c r="H437" s="150">
        <v>0</v>
      </c>
      <c r="I437" s="150">
        <v>0</v>
      </c>
      <c r="J437" s="150">
        <v>0</v>
      </c>
      <c r="K437" s="150">
        <v>5</v>
      </c>
      <c r="L437" s="150">
        <v>3</v>
      </c>
    </row>
    <row r="438" spans="1:12" x14ac:dyDescent="0.25">
      <c r="A438" s="15"/>
      <c r="E438" s="14" t="s">
        <v>56</v>
      </c>
      <c r="F438" s="147" t="s">
        <v>64</v>
      </c>
      <c r="G438" s="150">
        <v>19</v>
      </c>
      <c r="H438" s="150">
        <v>24</v>
      </c>
      <c r="I438" s="150">
        <v>11</v>
      </c>
      <c r="J438" s="150">
        <v>15</v>
      </c>
      <c r="K438" s="150">
        <v>6</v>
      </c>
      <c r="L438" s="150">
        <v>8</v>
      </c>
    </row>
    <row r="439" spans="1:12" x14ac:dyDescent="0.25">
      <c r="A439" s="15"/>
      <c r="E439" s="14" t="s">
        <v>56</v>
      </c>
      <c r="F439" s="147" t="s">
        <v>65</v>
      </c>
      <c r="G439" s="150">
        <v>0</v>
      </c>
      <c r="H439" s="150">
        <v>0</v>
      </c>
      <c r="I439" s="150">
        <v>1</v>
      </c>
      <c r="J439" s="150">
        <v>0</v>
      </c>
      <c r="K439" s="150">
        <v>0</v>
      </c>
      <c r="L439" s="150">
        <v>4</v>
      </c>
    </row>
    <row r="440" spans="1:12" x14ac:dyDescent="0.25">
      <c r="A440" s="15"/>
      <c r="E440" s="14" t="s">
        <v>56</v>
      </c>
      <c r="F440" s="147" t="s">
        <v>66</v>
      </c>
      <c r="G440" s="150">
        <v>108</v>
      </c>
      <c r="H440" s="150">
        <v>135</v>
      </c>
      <c r="I440" s="150">
        <v>90</v>
      </c>
      <c r="J440" s="150">
        <v>78</v>
      </c>
      <c r="K440" s="150">
        <v>51</v>
      </c>
      <c r="L440" s="150">
        <v>29</v>
      </c>
    </row>
    <row r="441" spans="1:12" x14ac:dyDescent="0.25">
      <c r="A441" s="15"/>
      <c r="E441" s="13" t="s">
        <v>57</v>
      </c>
      <c r="F441" s="13"/>
      <c r="G441" s="113">
        <v>39858</v>
      </c>
      <c r="H441" s="113">
        <v>45053</v>
      </c>
      <c r="I441" s="113">
        <v>39548</v>
      </c>
      <c r="J441" s="113">
        <v>41974</v>
      </c>
      <c r="K441" s="113">
        <v>41641</v>
      </c>
      <c r="L441" s="113">
        <v>19519</v>
      </c>
    </row>
    <row r="442" spans="1:12" x14ac:dyDescent="0.25">
      <c r="A442" s="15"/>
      <c r="E442" s="14" t="s">
        <v>57</v>
      </c>
      <c r="F442" s="147" t="s">
        <v>67</v>
      </c>
      <c r="G442" s="150">
        <v>726</v>
      </c>
      <c r="H442" s="150">
        <v>880</v>
      </c>
      <c r="I442" s="150">
        <v>920</v>
      </c>
      <c r="J442" s="150">
        <v>1030</v>
      </c>
      <c r="K442" s="150">
        <v>954</v>
      </c>
      <c r="L442" s="150">
        <v>564</v>
      </c>
    </row>
    <row r="443" spans="1:12" x14ac:dyDescent="0.25">
      <c r="A443" s="15"/>
      <c r="E443" s="14" t="s">
        <v>57</v>
      </c>
      <c r="F443" s="147" t="s">
        <v>68</v>
      </c>
      <c r="G443" s="150">
        <v>14146</v>
      </c>
      <c r="H443" s="150">
        <v>16770</v>
      </c>
      <c r="I443" s="150">
        <v>17376</v>
      </c>
      <c r="J443" s="150">
        <v>19115</v>
      </c>
      <c r="K443" s="150">
        <v>18797</v>
      </c>
      <c r="L443" s="150">
        <v>10897</v>
      </c>
    </row>
    <row r="444" spans="1:12" x14ac:dyDescent="0.25">
      <c r="A444" s="15"/>
      <c r="E444" s="14" t="s">
        <v>57</v>
      </c>
      <c r="F444" s="147" t="s">
        <v>60</v>
      </c>
      <c r="G444" s="150">
        <v>17558</v>
      </c>
      <c r="H444" s="150">
        <v>18287</v>
      </c>
      <c r="I444" s="150">
        <v>12275</v>
      </c>
      <c r="J444" s="150">
        <v>12224</v>
      </c>
      <c r="K444" s="150">
        <v>12758</v>
      </c>
      <c r="L444" s="150">
        <v>3794</v>
      </c>
    </row>
    <row r="445" spans="1:12" x14ac:dyDescent="0.25">
      <c r="A445" s="15"/>
      <c r="E445" s="14" t="s">
        <v>57</v>
      </c>
      <c r="F445" s="147" t="s">
        <v>61</v>
      </c>
      <c r="G445" s="150">
        <v>2733</v>
      </c>
      <c r="H445" s="150">
        <v>4087</v>
      </c>
      <c r="I445" s="150">
        <v>5147</v>
      </c>
      <c r="J445" s="150">
        <v>5583</v>
      </c>
      <c r="K445" s="150">
        <v>4860</v>
      </c>
      <c r="L445" s="150">
        <v>2584</v>
      </c>
    </row>
    <row r="446" spans="1:12" x14ac:dyDescent="0.25">
      <c r="A446" s="15"/>
      <c r="E446" s="14" t="s">
        <v>57</v>
      </c>
      <c r="F446" s="147" t="s">
        <v>62</v>
      </c>
      <c r="G446" s="150">
        <v>494</v>
      </c>
      <c r="H446" s="150">
        <v>582</v>
      </c>
      <c r="I446" s="150">
        <v>646</v>
      </c>
      <c r="J446" s="150">
        <v>662</v>
      </c>
      <c r="K446" s="150">
        <v>668</v>
      </c>
      <c r="L446" s="150">
        <v>519</v>
      </c>
    </row>
    <row r="447" spans="1:12" x14ac:dyDescent="0.25">
      <c r="A447" s="15"/>
      <c r="E447" s="14" t="s">
        <v>57</v>
      </c>
      <c r="F447" s="147" t="s">
        <v>69</v>
      </c>
      <c r="G447" s="150">
        <v>0</v>
      </c>
      <c r="H447" s="150">
        <v>0</v>
      </c>
      <c r="I447" s="150">
        <v>0</v>
      </c>
      <c r="J447" s="150">
        <v>0</v>
      </c>
      <c r="K447" s="150">
        <v>5</v>
      </c>
      <c r="L447" s="150">
        <v>11</v>
      </c>
    </row>
    <row r="448" spans="1:12" x14ac:dyDescent="0.25">
      <c r="A448" s="15"/>
      <c r="E448" s="14" t="s">
        <v>57</v>
      </c>
      <c r="F448" s="147" t="s">
        <v>63</v>
      </c>
      <c r="G448" s="150">
        <v>1639</v>
      </c>
      <c r="H448" s="150">
        <v>1801</v>
      </c>
      <c r="I448" s="150">
        <v>1513</v>
      </c>
      <c r="J448" s="150">
        <v>1634</v>
      </c>
      <c r="K448" s="150">
        <v>1756</v>
      </c>
      <c r="L448" s="150">
        <v>691</v>
      </c>
    </row>
    <row r="449" spans="1:12" x14ac:dyDescent="0.25">
      <c r="A449" s="15"/>
      <c r="E449" s="14" t="s">
        <v>57</v>
      </c>
      <c r="F449" s="147" t="s">
        <v>70</v>
      </c>
      <c r="G449" s="150">
        <v>0</v>
      </c>
      <c r="H449" s="150">
        <v>0</v>
      </c>
      <c r="I449" s="150">
        <v>0</v>
      </c>
      <c r="J449" s="150">
        <v>0</v>
      </c>
      <c r="K449" s="150">
        <v>7</v>
      </c>
      <c r="L449" s="150">
        <v>7</v>
      </c>
    </row>
    <row r="450" spans="1:12" x14ac:dyDescent="0.25">
      <c r="A450" s="15"/>
      <c r="E450" s="14" t="s">
        <v>57</v>
      </c>
      <c r="F450" s="147" t="s">
        <v>64</v>
      </c>
      <c r="G450" s="150">
        <v>1262</v>
      </c>
      <c r="H450" s="150">
        <v>1306</v>
      </c>
      <c r="I450" s="150">
        <v>876</v>
      </c>
      <c r="J450" s="150">
        <v>915</v>
      </c>
      <c r="K450" s="150">
        <v>955</v>
      </c>
      <c r="L450" s="150">
        <v>281</v>
      </c>
    </row>
    <row r="451" spans="1:12" x14ac:dyDescent="0.25">
      <c r="A451" s="15"/>
      <c r="E451" s="14" t="s">
        <v>57</v>
      </c>
      <c r="F451" s="147" t="s">
        <v>65</v>
      </c>
      <c r="G451" s="150">
        <v>5</v>
      </c>
      <c r="H451" s="150">
        <v>7</v>
      </c>
      <c r="I451" s="150">
        <v>8</v>
      </c>
      <c r="J451" s="150">
        <v>11</v>
      </c>
      <c r="K451" s="150">
        <v>10</v>
      </c>
      <c r="L451" s="150">
        <v>5</v>
      </c>
    </row>
    <row r="452" spans="1:12" x14ac:dyDescent="0.25">
      <c r="A452" s="15"/>
      <c r="E452" s="14" t="s">
        <v>57</v>
      </c>
      <c r="F452" s="147" t="s">
        <v>66</v>
      </c>
      <c r="G452" s="150">
        <v>1805</v>
      </c>
      <c r="H452" s="150">
        <v>2027</v>
      </c>
      <c r="I452" s="150">
        <v>1362</v>
      </c>
      <c r="J452" s="150">
        <v>1470</v>
      </c>
      <c r="K452" s="150">
        <v>1431</v>
      </c>
      <c r="L452" s="150">
        <v>452</v>
      </c>
    </row>
    <row r="453" spans="1:12" x14ac:dyDescent="0.25">
      <c r="A453" s="15"/>
      <c r="E453" s="13" t="s">
        <v>58</v>
      </c>
      <c r="F453" s="13"/>
      <c r="G453" s="113">
        <v>1081</v>
      </c>
      <c r="H453" s="113">
        <v>987</v>
      </c>
      <c r="I453" s="113">
        <v>847</v>
      </c>
      <c r="J453" s="113">
        <v>832</v>
      </c>
      <c r="K453" s="113">
        <v>794</v>
      </c>
      <c r="L453" s="113">
        <v>885</v>
      </c>
    </row>
    <row r="454" spans="1:12" x14ac:dyDescent="0.25">
      <c r="A454" s="15"/>
      <c r="E454" s="14" t="s">
        <v>58</v>
      </c>
      <c r="F454" s="147" t="s">
        <v>68</v>
      </c>
      <c r="G454" s="150">
        <v>165</v>
      </c>
      <c r="H454" s="150">
        <v>161</v>
      </c>
      <c r="I454" s="150">
        <v>141</v>
      </c>
      <c r="J454" s="150">
        <v>117</v>
      </c>
      <c r="K454" s="150">
        <v>67</v>
      </c>
      <c r="L454" s="150">
        <v>89</v>
      </c>
    </row>
    <row r="455" spans="1:12" x14ac:dyDescent="0.25">
      <c r="A455" s="15"/>
      <c r="E455" s="14" t="s">
        <v>58</v>
      </c>
      <c r="F455" s="147" t="s">
        <v>60</v>
      </c>
      <c r="G455" s="150">
        <v>295</v>
      </c>
      <c r="H455" s="150">
        <v>315</v>
      </c>
      <c r="I455" s="150">
        <v>294</v>
      </c>
      <c r="J455" s="150">
        <v>281</v>
      </c>
      <c r="K455" s="150">
        <v>254</v>
      </c>
      <c r="L455" s="150">
        <v>224</v>
      </c>
    </row>
    <row r="456" spans="1:12" x14ac:dyDescent="0.25">
      <c r="A456" s="15"/>
      <c r="E456" s="14" t="s">
        <v>58</v>
      </c>
      <c r="F456" s="147" t="s">
        <v>61</v>
      </c>
      <c r="G456" s="150">
        <v>5</v>
      </c>
      <c r="H456" s="150">
        <v>5</v>
      </c>
      <c r="I456" s="150">
        <v>2</v>
      </c>
      <c r="J456" s="150">
        <v>3</v>
      </c>
      <c r="K456" s="150">
        <v>0</v>
      </c>
      <c r="L456" s="150">
        <v>3</v>
      </c>
    </row>
    <row r="457" spans="1:12" x14ac:dyDescent="0.25">
      <c r="A457" s="15"/>
      <c r="E457" s="14" t="s">
        <v>58</v>
      </c>
      <c r="F457" s="147" t="s">
        <v>62</v>
      </c>
      <c r="G457" s="150">
        <v>3</v>
      </c>
      <c r="H457" s="150">
        <v>5</v>
      </c>
      <c r="I457" s="150">
        <v>1</v>
      </c>
      <c r="J457" s="150">
        <v>2</v>
      </c>
      <c r="K457" s="150">
        <v>1</v>
      </c>
      <c r="L457" s="150">
        <v>0</v>
      </c>
    </row>
    <row r="458" spans="1:12" x14ac:dyDescent="0.25">
      <c r="A458" s="15"/>
      <c r="E458" s="14" t="s">
        <v>58</v>
      </c>
      <c r="F458" s="147" t="s">
        <v>63</v>
      </c>
      <c r="G458" s="150">
        <v>645</v>
      </c>
      <c r="H458" s="150">
        <v>514</v>
      </c>
      <c r="I458" s="150">
        <v>408</v>
      </c>
      <c r="J458" s="150">
        <v>465</v>
      </c>
      <c r="K458" s="150">
        <v>519</v>
      </c>
      <c r="L458" s="150">
        <v>625</v>
      </c>
    </row>
    <row r="459" spans="1:12" x14ac:dyDescent="0.25">
      <c r="A459" s="15"/>
      <c r="E459" s="14" t="s">
        <v>58</v>
      </c>
      <c r="F459" s="147" t="s">
        <v>64</v>
      </c>
      <c r="G459" s="150">
        <v>12</v>
      </c>
      <c r="H459" s="150">
        <v>17</v>
      </c>
      <c r="I459" s="150">
        <v>21</v>
      </c>
      <c r="J459" s="150">
        <v>11</v>
      </c>
      <c r="K459" s="150">
        <v>6</v>
      </c>
      <c r="L459" s="150">
        <v>5</v>
      </c>
    </row>
    <row r="460" spans="1:12" x14ac:dyDescent="0.25">
      <c r="A460" s="15"/>
      <c r="E460" s="14" t="s">
        <v>58</v>
      </c>
      <c r="F460" s="147" t="s">
        <v>66</v>
      </c>
      <c r="G460" s="150">
        <v>27</v>
      </c>
      <c r="H460" s="150">
        <v>33</v>
      </c>
      <c r="I460" s="150">
        <v>39</v>
      </c>
      <c r="J460" s="150">
        <v>40</v>
      </c>
      <c r="K460" s="150">
        <v>20</v>
      </c>
      <c r="L460" s="150">
        <v>25</v>
      </c>
    </row>
    <row r="461" spans="1:12" x14ac:dyDescent="0.25">
      <c r="A461" s="15"/>
      <c r="E461" s="13" t="s">
        <v>59</v>
      </c>
      <c r="F461" s="13"/>
      <c r="G461" s="113">
        <v>157</v>
      </c>
      <c r="H461" s="113">
        <v>414</v>
      </c>
      <c r="I461" s="113">
        <v>753</v>
      </c>
      <c r="J461" s="113">
        <v>1250</v>
      </c>
      <c r="K461" s="113">
        <v>1739</v>
      </c>
      <c r="L461" s="113">
        <v>2183</v>
      </c>
    </row>
    <row r="462" spans="1:12" x14ac:dyDescent="0.25">
      <c r="A462" s="15"/>
      <c r="E462" s="14" t="s">
        <v>59</v>
      </c>
      <c r="F462" s="147" t="s">
        <v>68</v>
      </c>
      <c r="G462" s="150">
        <v>79</v>
      </c>
      <c r="H462" s="150">
        <v>212</v>
      </c>
      <c r="I462" s="150">
        <v>374</v>
      </c>
      <c r="J462" s="150">
        <v>569</v>
      </c>
      <c r="K462" s="150">
        <v>878</v>
      </c>
      <c r="L462" s="150">
        <v>1350</v>
      </c>
    </row>
    <row r="463" spans="1:12" x14ac:dyDescent="0.25">
      <c r="A463" s="15"/>
      <c r="E463" s="14" t="s">
        <v>59</v>
      </c>
      <c r="F463" s="147" t="s">
        <v>60</v>
      </c>
      <c r="G463" s="150">
        <v>53</v>
      </c>
      <c r="H463" s="150">
        <v>172</v>
      </c>
      <c r="I463" s="150">
        <v>348</v>
      </c>
      <c r="J463" s="150">
        <v>644</v>
      </c>
      <c r="K463" s="150">
        <v>933</v>
      </c>
      <c r="L463" s="150">
        <v>929</v>
      </c>
    </row>
    <row r="464" spans="1:12" x14ac:dyDescent="0.25">
      <c r="A464" s="15"/>
      <c r="E464" s="14" t="s">
        <v>59</v>
      </c>
      <c r="F464" s="106" t="s">
        <v>61</v>
      </c>
      <c r="G464" s="151">
        <v>0</v>
      </c>
      <c r="H464" s="151">
        <v>0</v>
      </c>
      <c r="I464" s="151">
        <v>0</v>
      </c>
      <c r="J464" s="151">
        <v>0</v>
      </c>
      <c r="K464" s="151">
        <v>0</v>
      </c>
      <c r="L464" s="151">
        <v>1</v>
      </c>
    </row>
    <row r="465" spans="1:12" x14ac:dyDescent="0.25">
      <c r="A465" s="15"/>
      <c r="E465" s="14" t="s">
        <v>59</v>
      </c>
      <c r="F465" s="147" t="s">
        <v>63</v>
      </c>
      <c r="G465" s="150">
        <v>31</v>
      </c>
      <c r="H465" s="150">
        <v>41</v>
      </c>
      <c r="I465" s="150">
        <v>52</v>
      </c>
      <c r="J465" s="150">
        <v>78</v>
      </c>
      <c r="K465" s="150">
        <v>106</v>
      </c>
      <c r="L465" s="150">
        <v>107</v>
      </c>
    </row>
    <row r="466" spans="1:12" x14ac:dyDescent="0.25">
      <c r="A466" s="15"/>
      <c r="E466" s="14" t="s">
        <v>59</v>
      </c>
      <c r="F466" s="147" t="s">
        <v>64</v>
      </c>
      <c r="G466" s="150">
        <v>2</v>
      </c>
      <c r="H466" s="150">
        <v>6</v>
      </c>
      <c r="I466" s="150">
        <v>10</v>
      </c>
      <c r="J466" s="150">
        <v>11</v>
      </c>
      <c r="K466" s="150">
        <v>12</v>
      </c>
      <c r="L466" s="150">
        <v>22</v>
      </c>
    </row>
    <row r="467" spans="1:12" x14ac:dyDescent="0.25">
      <c r="E467" s="14" t="s">
        <v>59</v>
      </c>
      <c r="F467" s="147" t="s">
        <v>66</v>
      </c>
      <c r="G467" s="150">
        <v>3</v>
      </c>
      <c r="H467" s="150">
        <v>10</v>
      </c>
      <c r="I467" s="150">
        <v>21</v>
      </c>
      <c r="J467" s="150">
        <v>40</v>
      </c>
      <c r="K467" s="150">
        <v>61</v>
      </c>
      <c r="L467" s="150">
        <v>68</v>
      </c>
    </row>
  </sheetData>
  <mergeCells count="5">
    <mergeCell ref="C1:F1"/>
    <mergeCell ref="G208:J218"/>
    <mergeCell ref="G221:I229"/>
    <mergeCell ref="G231:I238"/>
    <mergeCell ref="G240:I246"/>
  </mergeCells>
  <printOptions horizontalCentered="1"/>
  <pageMargins left="0.25" right="0.25" top="0.5" bottom="0.5" header="0.3" footer="0.3"/>
  <pageSetup scale="67" fitToHeight="0" orientation="portrait" r:id="rId1"/>
  <headerFooter differentFirst="1" scaleWithDoc="0">
    <oddFooter>&amp;L&amp;9 2015 DMAS Data Book &amp;A&amp;R&amp;9Page &amp;P</oddFooter>
  </headerFooter>
  <rowBreaks count="6" manualBreakCount="6">
    <brk id="65" max="16383" man="1"/>
    <brk id="131" max="16383" man="1"/>
    <brk id="195" max="16383" man="1"/>
    <brk id="257" max="16383" man="1"/>
    <brk id="391" max="16383" man="1"/>
    <brk id="452"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L377"/>
  <sheetViews>
    <sheetView topLeftCell="A342" zoomScaleNormal="100" zoomScaleSheetLayoutView="90" workbookViewId="0">
      <selection activeCell="B59" sqref="B59"/>
    </sheetView>
  </sheetViews>
  <sheetFormatPr defaultRowHeight="15" x14ac:dyDescent="0.25"/>
  <cols>
    <col min="1" max="1" width="3.7109375" style="56" customWidth="1"/>
    <col min="2" max="4" width="4.7109375" style="56" customWidth="1"/>
    <col min="5" max="5" width="11.7109375" style="56" customWidth="1"/>
    <col min="6" max="6" width="28.7109375" style="56" customWidth="1"/>
    <col min="7" max="7" width="18.7109375" style="56" hidden="1" customWidth="1"/>
    <col min="8" max="12" width="18.7109375" style="56" customWidth="1"/>
    <col min="13" max="16384" width="9.140625" style="56"/>
  </cols>
  <sheetData>
    <row r="1" spans="1:12" ht="33" customHeight="1" x14ac:dyDescent="0.25">
      <c r="A1" s="15"/>
      <c r="C1" s="189" t="s">
        <v>554</v>
      </c>
      <c r="D1" s="189"/>
      <c r="E1" s="189"/>
      <c r="F1" s="190"/>
      <c r="G1" s="105" t="s">
        <v>568</v>
      </c>
      <c r="H1" s="105" t="s">
        <v>569</v>
      </c>
      <c r="I1" s="105" t="s">
        <v>570</v>
      </c>
      <c r="J1" s="105" t="s">
        <v>571</v>
      </c>
      <c r="K1" s="105" t="s">
        <v>572</v>
      </c>
      <c r="L1" s="105" t="s">
        <v>622</v>
      </c>
    </row>
    <row r="2" spans="1:12" x14ac:dyDescent="0.25">
      <c r="A2" s="15"/>
      <c r="B2" s="2" t="s">
        <v>573</v>
      </c>
      <c r="C2" s="2"/>
      <c r="D2" s="2"/>
      <c r="E2" s="2"/>
      <c r="F2" s="2" t="s">
        <v>0</v>
      </c>
      <c r="G2" s="114">
        <v>1040966</v>
      </c>
      <c r="H2" s="114">
        <v>1092180</v>
      </c>
      <c r="I2" s="114">
        <v>1106440</v>
      </c>
      <c r="J2" s="114">
        <v>1206355</v>
      </c>
      <c r="K2" s="114">
        <v>1288716</v>
      </c>
      <c r="L2" s="114">
        <v>1357340</v>
      </c>
    </row>
    <row r="3" spans="1:12" x14ac:dyDescent="0.25">
      <c r="A3" s="15"/>
      <c r="B3" s="4" t="s">
        <v>1</v>
      </c>
      <c r="C3" s="5"/>
      <c r="D3" s="5"/>
      <c r="E3" s="5" t="s">
        <v>0</v>
      </c>
      <c r="F3" s="5" t="s">
        <v>0</v>
      </c>
      <c r="G3" s="115">
        <v>713603</v>
      </c>
      <c r="H3" s="115">
        <v>764674</v>
      </c>
      <c r="I3" s="115">
        <v>781263</v>
      </c>
      <c r="J3" s="115">
        <v>886748</v>
      </c>
      <c r="K3" s="115">
        <v>901742</v>
      </c>
      <c r="L3" s="115">
        <v>998874</v>
      </c>
    </row>
    <row r="4" spans="1:12" x14ac:dyDescent="0.25">
      <c r="A4" s="15"/>
      <c r="B4" s="7"/>
      <c r="C4" s="8" t="s">
        <v>2</v>
      </c>
      <c r="D4" s="8"/>
      <c r="E4" s="8" t="s">
        <v>0</v>
      </c>
      <c r="F4" s="8" t="s">
        <v>0</v>
      </c>
      <c r="G4" s="116">
        <v>712988</v>
      </c>
      <c r="H4" s="116">
        <v>763873</v>
      </c>
      <c r="I4" s="116">
        <v>780371</v>
      </c>
      <c r="J4" s="116">
        <v>885678</v>
      </c>
      <c r="K4" s="116">
        <v>900346</v>
      </c>
      <c r="L4" s="116">
        <v>997246</v>
      </c>
    </row>
    <row r="5" spans="1:12" x14ac:dyDescent="0.25">
      <c r="A5" s="15"/>
      <c r="B5" s="7"/>
      <c r="C5" s="10"/>
      <c r="D5" s="10"/>
      <c r="E5" s="13" t="s">
        <v>3</v>
      </c>
      <c r="F5" s="13"/>
      <c r="G5" s="117">
        <v>648262</v>
      </c>
      <c r="H5" s="117">
        <v>696823</v>
      </c>
      <c r="I5" s="117">
        <v>708579</v>
      </c>
      <c r="J5" s="117">
        <v>799497</v>
      </c>
      <c r="K5" s="117">
        <v>803522</v>
      </c>
      <c r="L5" s="117">
        <v>855779</v>
      </c>
    </row>
    <row r="6" spans="1:12" x14ac:dyDescent="0.25">
      <c r="A6" s="15"/>
      <c r="B6" s="7"/>
      <c r="E6" s="14" t="s">
        <v>3</v>
      </c>
      <c r="F6" s="147" t="s">
        <v>79</v>
      </c>
      <c r="G6" s="152">
        <v>70838</v>
      </c>
      <c r="H6" s="152">
        <v>71700</v>
      </c>
      <c r="I6" s="152">
        <v>66233</v>
      </c>
      <c r="J6" s="152">
        <v>76468</v>
      </c>
      <c r="K6" s="152">
        <v>75039</v>
      </c>
      <c r="L6" s="152">
        <v>78216</v>
      </c>
    </row>
    <row r="7" spans="1:12" x14ac:dyDescent="0.25">
      <c r="A7" s="15"/>
      <c r="B7" s="7"/>
      <c r="E7" s="14" t="s">
        <v>3</v>
      </c>
      <c r="F7" s="147" t="s">
        <v>80</v>
      </c>
      <c r="G7" s="152">
        <v>211579</v>
      </c>
      <c r="H7" s="152">
        <v>227509</v>
      </c>
      <c r="I7" s="152">
        <v>223424</v>
      </c>
      <c r="J7" s="152">
        <v>245637</v>
      </c>
      <c r="K7" s="152">
        <v>240604</v>
      </c>
      <c r="L7" s="152">
        <v>242738</v>
      </c>
    </row>
    <row r="8" spans="1:12" x14ac:dyDescent="0.25">
      <c r="A8" s="15"/>
      <c r="B8" s="7"/>
      <c r="E8" s="14" t="s">
        <v>3</v>
      </c>
      <c r="F8" s="147" t="s">
        <v>81</v>
      </c>
      <c r="G8" s="152">
        <v>309406</v>
      </c>
      <c r="H8" s="152">
        <v>338409</v>
      </c>
      <c r="I8" s="152">
        <v>350110</v>
      </c>
      <c r="J8" s="152">
        <v>399820</v>
      </c>
      <c r="K8" s="152">
        <v>408336</v>
      </c>
      <c r="L8" s="152">
        <v>436916</v>
      </c>
    </row>
    <row r="9" spans="1:12" x14ac:dyDescent="0.25">
      <c r="A9" s="15"/>
      <c r="B9" s="7"/>
      <c r="E9" s="14" t="s">
        <v>3</v>
      </c>
      <c r="F9" s="147" t="s">
        <v>82</v>
      </c>
      <c r="G9" s="152">
        <v>21174</v>
      </c>
      <c r="H9" s="152">
        <v>23056</v>
      </c>
      <c r="I9" s="152">
        <v>20264</v>
      </c>
      <c r="J9" s="152">
        <v>23674</v>
      </c>
      <c r="K9" s="152">
        <v>22516</v>
      </c>
      <c r="L9" s="152">
        <v>23906</v>
      </c>
    </row>
    <row r="10" spans="1:12" x14ac:dyDescent="0.25">
      <c r="A10" s="15"/>
      <c r="B10" s="7"/>
      <c r="E10" s="14" t="s">
        <v>3</v>
      </c>
      <c r="F10" s="147" t="s">
        <v>83</v>
      </c>
      <c r="G10" s="152">
        <v>99135</v>
      </c>
      <c r="H10" s="152">
        <v>108728</v>
      </c>
      <c r="I10" s="152">
        <v>107603</v>
      </c>
      <c r="J10" s="152">
        <v>128495</v>
      </c>
      <c r="K10" s="152">
        <v>130410</v>
      </c>
      <c r="L10" s="152">
        <v>145165</v>
      </c>
    </row>
    <row r="11" spans="1:12" x14ac:dyDescent="0.25">
      <c r="A11" s="15"/>
      <c r="B11" s="7"/>
      <c r="E11" s="14" t="s">
        <v>3</v>
      </c>
      <c r="F11" s="147" t="s">
        <v>84</v>
      </c>
      <c r="G11" s="152">
        <v>9192</v>
      </c>
      <c r="H11" s="152">
        <v>10429</v>
      </c>
      <c r="I11" s="152">
        <v>10467</v>
      </c>
      <c r="J11" s="152">
        <v>12417</v>
      </c>
      <c r="K11" s="152">
        <v>13198</v>
      </c>
      <c r="L11" s="152">
        <v>16267</v>
      </c>
    </row>
    <row r="12" spans="1:12" x14ac:dyDescent="0.25">
      <c r="A12" s="15"/>
      <c r="B12" s="7"/>
      <c r="E12" s="14" t="s">
        <v>3</v>
      </c>
      <c r="F12" s="147" t="s">
        <v>85</v>
      </c>
      <c r="G12" s="152">
        <v>20</v>
      </c>
      <c r="H12" s="152">
        <v>19</v>
      </c>
      <c r="I12" s="152">
        <v>22</v>
      </c>
      <c r="J12" s="152">
        <v>27</v>
      </c>
      <c r="K12" s="152">
        <v>26</v>
      </c>
      <c r="L12" s="152">
        <v>42</v>
      </c>
    </row>
    <row r="13" spans="1:12" x14ac:dyDescent="0.25">
      <c r="A13" s="15"/>
      <c r="B13" s="7"/>
      <c r="C13" s="10"/>
      <c r="D13" s="10"/>
      <c r="E13" s="13" t="s">
        <v>4</v>
      </c>
      <c r="F13" s="13"/>
      <c r="G13" s="117">
        <v>67607</v>
      </c>
      <c r="H13" s="117">
        <v>70422</v>
      </c>
      <c r="I13" s="117">
        <v>74918</v>
      </c>
      <c r="J13" s="117">
        <v>90099</v>
      </c>
      <c r="K13" s="117">
        <v>99796</v>
      </c>
      <c r="L13" s="117">
        <v>110148</v>
      </c>
    </row>
    <row r="14" spans="1:12" x14ac:dyDescent="0.25">
      <c r="A14" s="15"/>
      <c r="B14" s="7"/>
      <c r="E14" s="14" t="s">
        <v>4</v>
      </c>
      <c r="F14" s="147" t="s">
        <v>79</v>
      </c>
      <c r="G14" s="152">
        <v>222</v>
      </c>
      <c r="H14" s="152">
        <v>213</v>
      </c>
      <c r="I14" s="152">
        <v>217</v>
      </c>
      <c r="J14" s="152">
        <v>296</v>
      </c>
      <c r="K14" s="152">
        <v>483</v>
      </c>
      <c r="L14" s="152">
        <v>725</v>
      </c>
    </row>
    <row r="15" spans="1:12" x14ac:dyDescent="0.25">
      <c r="A15" s="15"/>
      <c r="B15" s="7"/>
      <c r="E15" s="14" t="s">
        <v>4</v>
      </c>
      <c r="F15" s="147" t="s">
        <v>80</v>
      </c>
      <c r="G15" s="152">
        <v>3142</v>
      </c>
      <c r="H15" s="152">
        <v>3370</v>
      </c>
      <c r="I15" s="152">
        <v>3448</v>
      </c>
      <c r="J15" s="152">
        <v>3696</v>
      </c>
      <c r="K15" s="152">
        <v>5222</v>
      </c>
      <c r="L15" s="152">
        <v>6205</v>
      </c>
    </row>
    <row r="16" spans="1:12" x14ac:dyDescent="0.25">
      <c r="A16" s="15"/>
      <c r="B16" s="7"/>
      <c r="E16" s="14" t="s">
        <v>4</v>
      </c>
      <c r="F16" s="147" t="s">
        <v>81</v>
      </c>
      <c r="G16" s="152">
        <v>16353</v>
      </c>
      <c r="H16" s="152">
        <v>16798</v>
      </c>
      <c r="I16" s="152">
        <v>17326</v>
      </c>
      <c r="J16" s="152">
        <v>19269</v>
      </c>
      <c r="K16" s="152">
        <v>26184</v>
      </c>
      <c r="L16" s="152">
        <v>29723</v>
      </c>
    </row>
    <row r="17" spans="1:12" x14ac:dyDescent="0.25">
      <c r="A17" s="15"/>
      <c r="B17" s="7"/>
      <c r="E17" s="14" t="s">
        <v>4</v>
      </c>
      <c r="F17" s="147" t="s">
        <v>82</v>
      </c>
      <c r="G17" s="152">
        <v>3917</v>
      </c>
      <c r="H17" s="152">
        <v>4193</v>
      </c>
      <c r="I17" s="152">
        <v>4017</v>
      </c>
      <c r="J17" s="152">
        <v>4365</v>
      </c>
      <c r="K17" s="152">
        <v>4693</v>
      </c>
      <c r="L17" s="152">
        <v>4975</v>
      </c>
    </row>
    <row r="18" spans="1:12" x14ac:dyDescent="0.25">
      <c r="A18" s="15"/>
      <c r="B18" s="7"/>
      <c r="E18" s="14" t="s">
        <v>4</v>
      </c>
      <c r="F18" s="147" t="s">
        <v>83</v>
      </c>
      <c r="G18" s="152">
        <v>18878</v>
      </c>
      <c r="H18" s="152">
        <v>19796</v>
      </c>
      <c r="I18" s="152">
        <v>21048</v>
      </c>
      <c r="J18" s="152">
        <v>25883</v>
      </c>
      <c r="K18" s="152">
        <v>25952</v>
      </c>
      <c r="L18" s="152">
        <v>27549</v>
      </c>
    </row>
    <row r="19" spans="1:12" x14ac:dyDescent="0.25">
      <c r="A19" s="15"/>
      <c r="B19" s="7"/>
      <c r="E19" s="14" t="s">
        <v>4</v>
      </c>
      <c r="F19" s="147" t="s">
        <v>84</v>
      </c>
      <c r="G19" s="152">
        <v>25017</v>
      </c>
      <c r="H19" s="152">
        <v>26330</v>
      </c>
      <c r="I19" s="152">
        <v>28267</v>
      </c>
      <c r="J19" s="152">
        <v>36123</v>
      </c>
      <c r="K19" s="152">
        <v>36963</v>
      </c>
      <c r="L19" s="152">
        <v>40224</v>
      </c>
    </row>
    <row r="20" spans="1:12" x14ac:dyDescent="0.25">
      <c r="A20" s="15"/>
      <c r="B20" s="7"/>
      <c r="E20" s="14" t="s">
        <v>4</v>
      </c>
      <c r="F20" s="147" t="s">
        <v>85</v>
      </c>
      <c r="G20" s="152">
        <v>3850</v>
      </c>
      <c r="H20" s="152">
        <v>4010</v>
      </c>
      <c r="I20" s="152">
        <v>4242</v>
      </c>
      <c r="J20" s="152">
        <v>4898</v>
      </c>
      <c r="K20" s="152">
        <v>5236</v>
      </c>
      <c r="L20" s="152">
        <v>6291</v>
      </c>
    </row>
    <row r="21" spans="1:12" x14ac:dyDescent="0.25">
      <c r="A21" s="15"/>
      <c r="B21" s="7"/>
      <c r="C21" s="10"/>
      <c r="D21" s="10"/>
      <c r="E21" s="13" t="s">
        <v>5</v>
      </c>
      <c r="F21" s="13"/>
      <c r="G21" s="117">
        <v>0</v>
      </c>
      <c r="H21" s="117">
        <v>0</v>
      </c>
      <c r="I21" s="117">
        <v>0</v>
      </c>
      <c r="J21" s="117">
        <v>0</v>
      </c>
      <c r="K21" s="117">
        <v>1796</v>
      </c>
      <c r="L21" s="117">
        <v>39337</v>
      </c>
    </row>
    <row r="22" spans="1:12" x14ac:dyDescent="0.25">
      <c r="A22" s="15"/>
      <c r="B22" s="7"/>
      <c r="E22" s="14" t="s">
        <v>5</v>
      </c>
      <c r="F22" s="147" t="s">
        <v>83</v>
      </c>
      <c r="G22" s="152">
        <v>0</v>
      </c>
      <c r="H22" s="152">
        <v>0</v>
      </c>
      <c r="I22" s="152">
        <v>0</v>
      </c>
      <c r="J22" s="152">
        <v>0</v>
      </c>
      <c r="K22" s="152">
        <v>415</v>
      </c>
      <c r="L22" s="152">
        <v>8278</v>
      </c>
    </row>
    <row r="23" spans="1:12" x14ac:dyDescent="0.25">
      <c r="A23" s="15"/>
      <c r="B23" s="7"/>
      <c r="E23" s="14" t="s">
        <v>5</v>
      </c>
      <c r="F23" s="147" t="s">
        <v>84</v>
      </c>
      <c r="G23" s="152">
        <v>0</v>
      </c>
      <c r="H23" s="152">
        <v>0</v>
      </c>
      <c r="I23" s="152">
        <v>0</v>
      </c>
      <c r="J23" s="152">
        <v>0</v>
      </c>
      <c r="K23" s="152">
        <v>630</v>
      </c>
      <c r="L23" s="152">
        <v>12058</v>
      </c>
    </row>
    <row r="24" spans="1:12" x14ac:dyDescent="0.25">
      <c r="A24" s="15"/>
      <c r="B24" s="7"/>
      <c r="E24" s="14" t="s">
        <v>5</v>
      </c>
      <c r="F24" s="147" t="s">
        <v>85</v>
      </c>
      <c r="G24" s="152">
        <v>0</v>
      </c>
      <c r="H24" s="152">
        <v>0</v>
      </c>
      <c r="I24" s="152">
        <v>0</v>
      </c>
      <c r="J24" s="152">
        <v>0</v>
      </c>
      <c r="K24" s="152">
        <v>754</v>
      </c>
      <c r="L24" s="152">
        <v>19406</v>
      </c>
    </row>
    <row r="25" spans="1:12" x14ac:dyDescent="0.25">
      <c r="A25" s="15"/>
      <c r="B25" s="7"/>
      <c r="C25" s="8" t="s">
        <v>6</v>
      </c>
      <c r="D25" s="8"/>
      <c r="E25" s="8" t="s">
        <v>0</v>
      </c>
      <c r="F25" s="8" t="s">
        <v>0</v>
      </c>
      <c r="G25" s="116">
        <v>626</v>
      </c>
      <c r="H25" s="116">
        <v>810</v>
      </c>
      <c r="I25" s="116">
        <v>901</v>
      </c>
      <c r="J25" s="116">
        <v>1090</v>
      </c>
      <c r="K25" s="116">
        <v>1430</v>
      </c>
      <c r="L25" s="116">
        <v>1721</v>
      </c>
    </row>
    <row r="26" spans="1:12" x14ac:dyDescent="0.25">
      <c r="A26" s="15"/>
      <c r="B26" s="7"/>
      <c r="C26" s="10"/>
      <c r="D26" s="10"/>
      <c r="E26" s="13" t="s">
        <v>6</v>
      </c>
      <c r="F26" s="13"/>
      <c r="G26" s="117">
        <v>626</v>
      </c>
      <c r="H26" s="117">
        <v>810</v>
      </c>
      <c r="I26" s="117">
        <v>901</v>
      </c>
      <c r="J26" s="117">
        <v>1090</v>
      </c>
      <c r="K26" s="117">
        <v>1430</v>
      </c>
      <c r="L26" s="117">
        <v>1721</v>
      </c>
    </row>
    <row r="27" spans="1:12" x14ac:dyDescent="0.25">
      <c r="A27" s="15"/>
      <c r="B27" s="7"/>
      <c r="E27" s="14" t="s">
        <v>6</v>
      </c>
      <c r="F27" s="147" t="s">
        <v>84</v>
      </c>
      <c r="G27" s="152">
        <v>88</v>
      </c>
      <c r="H27" s="152">
        <v>124</v>
      </c>
      <c r="I27" s="152">
        <v>141</v>
      </c>
      <c r="J27" s="152">
        <v>164</v>
      </c>
      <c r="K27" s="152">
        <v>229</v>
      </c>
      <c r="L27" s="152">
        <v>282</v>
      </c>
    </row>
    <row r="28" spans="1:12" x14ac:dyDescent="0.25">
      <c r="A28" s="15"/>
      <c r="B28" s="7"/>
      <c r="E28" s="14" t="s">
        <v>6</v>
      </c>
      <c r="F28" s="147" t="s">
        <v>85</v>
      </c>
      <c r="G28" s="152">
        <v>546</v>
      </c>
      <c r="H28" s="152">
        <v>702</v>
      </c>
      <c r="I28" s="152">
        <v>782</v>
      </c>
      <c r="J28" s="152">
        <v>942</v>
      </c>
      <c r="K28" s="152">
        <v>1226</v>
      </c>
      <c r="L28" s="152">
        <v>1465</v>
      </c>
    </row>
    <row r="29" spans="1:12" x14ac:dyDescent="0.25">
      <c r="A29" s="15"/>
      <c r="B29" s="5" t="s">
        <v>125</v>
      </c>
      <c r="C29" s="5"/>
      <c r="D29" s="5"/>
      <c r="E29" s="5"/>
      <c r="F29" s="5" t="s">
        <v>0</v>
      </c>
      <c r="G29" s="115">
        <v>770963</v>
      </c>
      <c r="H29" s="115">
        <v>806038</v>
      </c>
      <c r="I29" s="115">
        <v>831922</v>
      </c>
      <c r="J29" s="115">
        <v>895184</v>
      </c>
      <c r="K29" s="115">
        <v>1029033</v>
      </c>
      <c r="L29" s="115">
        <v>1086558</v>
      </c>
    </row>
    <row r="30" spans="1:12" x14ac:dyDescent="0.25">
      <c r="A30" s="15"/>
      <c r="B30" s="7"/>
      <c r="C30" s="8" t="s">
        <v>7</v>
      </c>
      <c r="D30" s="8"/>
      <c r="E30" s="8"/>
      <c r="F30" s="8"/>
      <c r="G30" s="116">
        <v>748992</v>
      </c>
      <c r="H30" s="116">
        <v>782978</v>
      </c>
      <c r="I30" s="116">
        <v>809285</v>
      </c>
      <c r="J30" s="116">
        <v>874427</v>
      </c>
      <c r="K30" s="116">
        <v>1010605</v>
      </c>
      <c r="L30" s="116">
        <v>1067409</v>
      </c>
    </row>
    <row r="31" spans="1:12" x14ac:dyDescent="0.25">
      <c r="A31" s="15"/>
      <c r="D31" s="11" t="s">
        <v>8</v>
      </c>
      <c r="E31" s="11"/>
      <c r="F31" s="11"/>
      <c r="G31" s="112">
        <v>748992</v>
      </c>
      <c r="H31" s="112">
        <v>782978</v>
      </c>
      <c r="I31" s="112">
        <v>809285</v>
      </c>
      <c r="J31" s="112">
        <v>819997</v>
      </c>
      <c r="K31" s="112">
        <v>968106</v>
      </c>
      <c r="L31" s="112">
        <v>1024242</v>
      </c>
    </row>
    <row r="32" spans="1:12" x14ac:dyDescent="0.25">
      <c r="A32" s="15"/>
      <c r="B32" s="7"/>
      <c r="C32" s="10"/>
      <c r="D32" s="10"/>
      <c r="E32" s="13" t="s">
        <v>9</v>
      </c>
      <c r="F32" s="13"/>
      <c r="G32" s="117">
        <v>83293</v>
      </c>
      <c r="H32" s="117">
        <v>81608</v>
      </c>
      <c r="I32" s="117">
        <v>77433</v>
      </c>
      <c r="J32" s="117">
        <v>70290</v>
      </c>
      <c r="K32" s="117">
        <v>64981</v>
      </c>
      <c r="L32" s="117">
        <v>63378</v>
      </c>
    </row>
    <row r="33" spans="1:12" x14ac:dyDescent="0.25">
      <c r="A33" s="15"/>
      <c r="E33" s="14" t="s">
        <v>9</v>
      </c>
      <c r="F33" s="147" t="s">
        <v>79</v>
      </c>
      <c r="G33" s="152">
        <v>19366</v>
      </c>
      <c r="H33" s="152">
        <v>18750</v>
      </c>
      <c r="I33" s="152">
        <v>19213</v>
      </c>
      <c r="J33" s="152">
        <v>15575</v>
      </c>
      <c r="K33" s="152">
        <v>13512</v>
      </c>
      <c r="L33" s="152">
        <v>13918</v>
      </c>
    </row>
    <row r="34" spans="1:12" x14ac:dyDescent="0.25">
      <c r="A34" s="15"/>
      <c r="E34" s="14" t="s">
        <v>9</v>
      </c>
      <c r="F34" s="147" t="s">
        <v>80</v>
      </c>
      <c r="G34" s="152">
        <v>1631</v>
      </c>
      <c r="H34" s="152">
        <v>1594</v>
      </c>
      <c r="I34" s="152">
        <v>1407</v>
      </c>
      <c r="J34" s="152">
        <v>960</v>
      </c>
      <c r="K34" s="152">
        <v>797</v>
      </c>
      <c r="L34" s="152">
        <v>818</v>
      </c>
    </row>
    <row r="35" spans="1:12" x14ac:dyDescent="0.25">
      <c r="A35" s="15"/>
      <c r="E35" s="14" t="s">
        <v>9</v>
      </c>
      <c r="F35" s="147" t="s">
        <v>81</v>
      </c>
      <c r="G35" s="152">
        <v>4492</v>
      </c>
      <c r="H35" s="152">
        <v>4280</v>
      </c>
      <c r="I35" s="152">
        <v>3794</v>
      </c>
      <c r="J35" s="152">
        <v>2808</v>
      </c>
      <c r="K35" s="152">
        <v>2488</v>
      </c>
      <c r="L35" s="152">
        <v>2198</v>
      </c>
    </row>
    <row r="36" spans="1:12" x14ac:dyDescent="0.25">
      <c r="A36" s="15"/>
      <c r="E36" s="14" t="s">
        <v>9</v>
      </c>
      <c r="F36" s="147" t="s">
        <v>82</v>
      </c>
      <c r="G36" s="152">
        <v>2679</v>
      </c>
      <c r="H36" s="152">
        <v>2501</v>
      </c>
      <c r="I36" s="152">
        <v>2454</v>
      </c>
      <c r="J36" s="152">
        <v>1740</v>
      </c>
      <c r="K36" s="152">
        <v>1551</v>
      </c>
      <c r="L36" s="152">
        <v>1444</v>
      </c>
    </row>
    <row r="37" spans="1:12" x14ac:dyDescent="0.25">
      <c r="A37" s="15"/>
      <c r="E37" s="14" t="s">
        <v>9</v>
      </c>
      <c r="F37" s="147" t="s">
        <v>83</v>
      </c>
      <c r="G37" s="152">
        <v>22189</v>
      </c>
      <c r="H37" s="152">
        <v>21777</v>
      </c>
      <c r="I37" s="152">
        <v>21922</v>
      </c>
      <c r="J37" s="152">
        <v>18583</v>
      </c>
      <c r="K37" s="152">
        <v>16537</v>
      </c>
      <c r="L37" s="152">
        <v>16472</v>
      </c>
    </row>
    <row r="38" spans="1:12" x14ac:dyDescent="0.25">
      <c r="A38" s="15"/>
      <c r="E38" s="14" t="s">
        <v>9</v>
      </c>
      <c r="F38" s="147" t="s">
        <v>84</v>
      </c>
      <c r="G38" s="152">
        <v>15402</v>
      </c>
      <c r="H38" s="152">
        <v>15774</v>
      </c>
      <c r="I38" s="152">
        <v>14690</v>
      </c>
      <c r="J38" s="152">
        <v>14883</v>
      </c>
      <c r="K38" s="152">
        <v>14272</v>
      </c>
      <c r="L38" s="152">
        <v>13528</v>
      </c>
    </row>
    <row r="39" spans="1:12" x14ac:dyDescent="0.25">
      <c r="A39" s="15"/>
      <c r="E39" s="14" t="s">
        <v>9</v>
      </c>
      <c r="F39" s="147" t="s">
        <v>85</v>
      </c>
      <c r="G39" s="152">
        <v>17857</v>
      </c>
      <c r="H39" s="152">
        <v>17229</v>
      </c>
      <c r="I39" s="152">
        <v>14225</v>
      </c>
      <c r="J39" s="152">
        <v>15993</v>
      </c>
      <c r="K39" s="152">
        <v>16043</v>
      </c>
      <c r="L39" s="152">
        <v>15208</v>
      </c>
    </row>
    <row r="40" spans="1:12" x14ac:dyDescent="0.25">
      <c r="A40" s="15"/>
      <c r="B40" s="7"/>
      <c r="C40" s="10"/>
      <c r="D40" s="10"/>
      <c r="E40" s="13" t="s">
        <v>10</v>
      </c>
      <c r="F40" s="13"/>
      <c r="G40" s="117">
        <v>231043</v>
      </c>
      <c r="H40" s="117">
        <v>236080</v>
      </c>
      <c r="I40" s="117">
        <v>231563</v>
      </c>
      <c r="J40" s="117">
        <v>230666</v>
      </c>
      <c r="K40" s="117">
        <v>202688</v>
      </c>
      <c r="L40" s="117">
        <v>206787</v>
      </c>
    </row>
    <row r="41" spans="1:12" x14ac:dyDescent="0.25">
      <c r="A41" s="15"/>
      <c r="E41" s="14" t="s">
        <v>10</v>
      </c>
      <c r="F41" s="147" t="s">
        <v>79</v>
      </c>
      <c r="G41" s="152">
        <v>14291</v>
      </c>
      <c r="H41" s="152">
        <v>13397</v>
      </c>
      <c r="I41" s="152">
        <v>13158</v>
      </c>
      <c r="J41" s="152">
        <v>10347</v>
      </c>
      <c r="K41" s="152">
        <v>8578</v>
      </c>
      <c r="L41" s="152">
        <v>9384</v>
      </c>
    </row>
    <row r="42" spans="1:12" x14ac:dyDescent="0.25">
      <c r="A42" s="15"/>
      <c r="E42" s="14" t="s">
        <v>10</v>
      </c>
      <c r="F42" s="147" t="s">
        <v>80</v>
      </c>
      <c r="G42" s="152">
        <v>26615</v>
      </c>
      <c r="H42" s="152">
        <v>26836</v>
      </c>
      <c r="I42" s="152">
        <v>26630</v>
      </c>
      <c r="J42" s="152">
        <v>24053</v>
      </c>
      <c r="K42" s="152">
        <v>19073</v>
      </c>
      <c r="L42" s="152">
        <v>20429</v>
      </c>
    </row>
    <row r="43" spans="1:12" x14ac:dyDescent="0.25">
      <c r="A43" s="15"/>
      <c r="E43" s="14" t="s">
        <v>10</v>
      </c>
      <c r="F43" s="147" t="s">
        <v>81</v>
      </c>
      <c r="G43" s="152">
        <v>45290</v>
      </c>
      <c r="H43" s="152">
        <v>45185</v>
      </c>
      <c r="I43" s="152">
        <v>43936</v>
      </c>
      <c r="J43" s="152">
        <v>37317</v>
      </c>
      <c r="K43" s="152">
        <v>28907</v>
      </c>
      <c r="L43" s="152">
        <v>29088</v>
      </c>
    </row>
    <row r="44" spans="1:12" x14ac:dyDescent="0.25">
      <c r="A44" s="15"/>
      <c r="E44" s="14" t="s">
        <v>10</v>
      </c>
      <c r="F44" s="147" t="s">
        <v>82</v>
      </c>
      <c r="G44" s="152">
        <v>8036</v>
      </c>
      <c r="H44" s="152">
        <v>8032</v>
      </c>
      <c r="I44" s="152">
        <v>7467</v>
      </c>
      <c r="J44" s="152">
        <v>7856</v>
      </c>
      <c r="K44" s="152">
        <v>5769</v>
      </c>
      <c r="L44" s="152">
        <v>5676</v>
      </c>
    </row>
    <row r="45" spans="1:12" x14ac:dyDescent="0.25">
      <c r="A45" s="15"/>
      <c r="E45" s="14" t="s">
        <v>10</v>
      </c>
      <c r="F45" s="147" t="s">
        <v>83</v>
      </c>
      <c r="G45" s="152">
        <v>59110</v>
      </c>
      <c r="H45" s="152">
        <v>62181</v>
      </c>
      <c r="I45" s="152">
        <v>62507</v>
      </c>
      <c r="J45" s="152">
        <v>68465</v>
      </c>
      <c r="K45" s="152">
        <v>57811</v>
      </c>
      <c r="L45" s="152">
        <v>58782</v>
      </c>
    </row>
    <row r="46" spans="1:12" x14ac:dyDescent="0.25">
      <c r="A46" s="15"/>
      <c r="E46" s="14" t="s">
        <v>10</v>
      </c>
      <c r="F46" s="147" t="s">
        <v>84</v>
      </c>
      <c r="G46" s="152">
        <v>41902</v>
      </c>
      <c r="H46" s="152">
        <v>44754</v>
      </c>
      <c r="I46" s="152">
        <v>44381</v>
      </c>
      <c r="J46" s="152">
        <v>45935</v>
      </c>
      <c r="K46" s="152">
        <v>43118</v>
      </c>
      <c r="L46" s="152">
        <v>43884</v>
      </c>
    </row>
    <row r="47" spans="1:12" x14ac:dyDescent="0.25">
      <c r="A47" s="15"/>
      <c r="E47" s="14" t="s">
        <v>10</v>
      </c>
      <c r="F47" s="147" t="s">
        <v>85</v>
      </c>
      <c r="G47" s="152">
        <v>40285</v>
      </c>
      <c r="H47" s="152">
        <v>40071</v>
      </c>
      <c r="I47" s="152">
        <v>37471</v>
      </c>
      <c r="J47" s="152">
        <v>40843</v>
      </c>
      <c r="K47" s="152">
        <v>42015</v>
      </c>
      <c r="L47" s="152">
        <v>42337</v>
      </c>
    </row>
    <row r="48" spans="1:12" x14ac:dyDescent="0.25">
      <c r="A48" s="15"/>
      <c r="B48" s="7"/>
      <c r="C48" s="10"/>
      <c r="D48" s="10"/>
      <c r="E48" s="13" t="s">
        <v>11</v>
      </c>
      <c r="F48" s="13"/>
      <c r="G48" s="117">
        <v>289650</v>
      </c>
      <c r="H48" s="117">
        <v>296947</v>
      </c>
      <c r="I48" s="117">
        <v>297360</v>
      </c>
      <c r="J48" s="117">
        <v>255776</v>
      </c>
      <c r="K48" s="117">
        <v>221410</v>
      </c>
      <c r="L48" s="117">
        <v>183968</v>
      </c>
    </row>
    <row r="49" spans="1:12" x14ac:dyDescent="0.25">
      <c r="A49" s="15"/>
      <c r="E49" s="14" t="s">
        <v>11</v>
      </c>
      <c r="F49" s="147" t="s">
        <v>79</v>
      </c>
      <c r="G49" s="152">
        <v>13799</v>
      </c>
      <c r="H49" s="152">
        <v>13980</v>
      </c>
      <c r="I49" s="152">
        <v>14270</v>
      </c>
      <c r="J49" s="152">
        <v>10068</v>
      </c>
      <c r="K49" s="152">
        <v>8370</v>
      </c>
      <c r="L49" s="152">
        <v>5758</v>
      </c>
    </row>
    <row r="50" spans="1:12" x14ac:dyDescent="0.25">
      <c r="A50" s="15"/>
      <c r="E50" s="14" t="s">
        <v>11</v>
      </c>
      <c r="F50" s="147" t="s">
        <v>80</v>
      </c>
      <c r="G50" s="152">
        <v>39850</v>
      </c>
      <c r="H50" s="152">
        <v>41212</v>
      </c>
      <c r="I50" s="152">
        <v>40641</v>
      </c>
      <c r="J50" s="152">
        <v>30790</v>
      </c>
      <c r="K50" s="152">
        <v>25936</v>
      </c>
      <c r="L50" s="152">
        <v>20040</v>
      </c>
    </row>
    <row r="51" spans="1:12" x14ac:dyDescent="0.25">
      <c r="A51" s="15"/>
      <c r="E51" s="14" t="s">
        <v>11</v>
      </c>
      <c r="F51" s="147" t="s">
        <v>81</v>
      </c>
      <c r="G51" s="152">
        <v>82659</v>
      </c>
      <c r="H51" s="152">
        <v>83640</v>
      </c>
      <c r="I51" s="152">
        <v>82228</v>
      </c>
      <c r="J51" s="152">
        <v>62706</v>
      </c>
      <c r="K51" s="152">
        <v>55546</v>
      </c>
      <c r="L51" s="152">
        <v>43721</v>
      </c>
    </row>
    <row r="52" spans="1:12" x14ac:dyDescent="0.25">
      <c r="A52" s="15"/>
      <c r="E52" s="14" t="s">
        <v>11</v>
      </c>
      <c r="F52" s="147" t="s">
        <v>82</v>
      </c>
      <c r="G52" s="152">
        <v>10242</v>
      </c>
      <c r="H52" s="152">
        <v>10092</v>
      </c>
      <c r="I52" s="152">
        <v>9650</v>
      </c>
      <c r="J52" s="152">
        <v>7781</v>
      </c>
      <c r="K52" s="152">
        <v>6959</v>
      </c>
      <c r="L52" s="152">
        <v>5319</v>
      </c>
    </row>
    <row r="53" spans="1:12" x14ac:dyDescent="0.25">
      <c r="A53" s="15"/>
      <c r="E53" s="14" t="s">
        <v>11</v>
      </c>
      <c r="F53" s="147" t="s">
        <v>83</v>
      </c>
      <c r="G53" s="152">
        <v>69833</v>
      </c>
      <c r="H53" s="152">
        <v>73082</v>
      </c>
      <c r="I53" s="152">
        <v>74572</v>
      </c>
      <c r="J53" s="152">
        <v>68801</v>
      </c>
      <c r="K53" s="152">
        <v>61405</v>
      </c>
      <c r="L53" s="152">
        <v>51071</v>
      </c>
    </row>
    <row r="54" spans="1:12" x14ac:dyDescent="0.25">
      <c r="A54" s="15"/>
      <c r="E54" s="14" t="s">
        <v>11</v>
      </c>
      <c r="F54" s="147" t="s">
        <v>84</v>
      </c>
      <c r="G54" s="152">
        <v>40175</v>
      </c>
      <c r="H54" s="152">
        <v>42227</v>
      </c>
      <c r="I54" s="152">
        <v>43413</v>
      </c>
      <c r="J54" s="152">
        <v>40444</v>
      </c>
      <c r="K54" s="152">
        <v>32293</v>
      </c>
      <c r="L54" s="152">
        <v>28887</v>
      </c>
    </row>
    <row r="55" spans="1:12" x14ac:dyDescent="0.25">
      <c r="A55" s="15"/>
      <c r="E55" s="14" t="s">
        <v>11</v>
      </c>
      <c r="F55" s="147" t="s">
        <v>85</v>
      </c>
      <c r="G55" s="152">
        <v>41939</v>
      </c>
      <c r="H55" s="152">
        <v>41631</v>
      </c>
      <c r="I55" s="152">
        <v>41202</v>
      </c>
      <c r="J55" s="152">
        <v>39937</v>
      </c>
      <c r="K55" s="152">
        <v>34682</v>
      </c>
      <c r="L55" s="152">
        <v>31828</v>
      </c>
    </row>
    <row r="56" spans="1:12" x14ac:dyDescent="0.25">
      <c r="A56" s="15"/>
      <c r="B56" s="7"/>
      <c r="C56" s="10"/>
      <c r="D56" s="10"/>
      <c r="E56" s="13" t="s">
        <v>12</v>
      </c>
      <c r="F56" s="13"/>
      <c r="G56" s="117">
        <v>159644</v>
      </c>
      <c r="H56" s="117">
        <v>166861</v>
      </c>
      <c r="I56" s="117">
        <v>166653</v>
      </c>
      <c r="J56" s="117">
        <v>138532</v>
      </c>
      <c r="K56" s="117">
        <v>112598</v>
      </c>
      <c r="L56" s="117">
        <v>70627</v>
      </c>
    </row>
    <row r="57" spans="1:12" x14ac:dyDescent="0.25">
      <c r="A57" s="15"/>
      <c r="E57" s="14" t="s">
        <v>12</v>
      </c>
      <c r="F57" s="147" t="s">
        <v>79</v>
      </c>
      <c r="G57" s="152">
        <v>8378</v>
      </c>
      <c r="H57" s="152">
        <v>8568</v>
      </c>
      <c r="I57" s="152">
        <v>8574</v>
      </c>
      <c r="J57" s="152">
        <v>5849</v>
      </c>
      <c r="K57" s="152">
        <v>3682</v>
      </c>
      <c r="L57" s="152">
        <v>1104</v>
      </c>
    </row>
    <row r="58" spans="1:12" x14ac:dyDescent="0.25">
      <c r="A58" s="15"/>
      <c r="E58" s="14" t="s">
        <v>12</v>
      </c>
      <c r="F58" s="147" t="s">
        <v>80</v>
      </c>
      <c r="G58" s="152">
        <v>20442</v>
      </c>
      <c r="H58" s="152">
        <v>21172</v>
      </c>
      <c r="I58" s="152">
        <v>20844</v>
      </c>
      <c r="J58" s="152">
        <v>14047</v>
      </c>
      <c r="K58" s="152">
        <v>10115</v>
      </c>
      <c r="L58" s="152">
        <v>5179</v>
      </c>
    </row>
    <row r="59" spans="1:12" x14ac:dyDescent="0.25">
      <c r="A59" s="15"/>
      <c r="E59" s="14" t="s">
        <v>12</v>
      </c>
      <c r="F59" s="147" t="s">
        <v>81</v>
      </c>
      <c r="G59" s="152">
        <v>36859</v>
      </c>
      <c r="H59" s="152">
        <v>37280</v>
      </c>
      <c r="I59" s="152">
        <v>34557</v>
      </c>
      <c r="J59" s="152">
        <v>22888</v>
      </c>
      <c r="K59" s="152">
        <v>16511</v>
      </c>
      <c r="L59" s="152">
        <v>8328</v>
      </c>
    </row>
    <row r="60" spans="1:12" x14ac:dyDescent="0.25">
      <c r="A60" s="15"/>
      <c r="E60" s="14" t="s">
        <v>12</v>
      </c>
      <c r="F60" s="147" t="s">
        <v>82</v>
      </c>
      <c r="G60" s="152">
        <v>9463</v>
      </c>
      <c r="H60" s="152">
        <v>9544</v>
      </c>
      <c r="I60" s="152">
        <v>8521</v>
      </c>
      <c r="J60" s="152">
        <v>7053</v>
      </c>
      <c r="K60" s="152">
        <v>5550</v>
      </c>
      <c r="L60" s="152">
        <v>3178</v>
      </c>
    </row>
    <row r="61" spans="1:12" x14ac:dyDescent="0.25">
      <c r="A61" s="15"/>
      <c r="E61" s="14" t="s">
        <v>12</v>
      </c>
      <c r="F61" s="147" t="s">
        <v>83</v>
      </c>
      <c r="G61" s="152">
        <v>53871</v>
      </c>
      <c r="H61" s="152">
        <v>58151</v>
      </c>
      <c r="I61" s="152">
        <v>58283</v>
      </c>
      <c r="J61" s="152">
        <v>54714</v>
      </c>
      <c r="K61" s="152">
        <v>45630</v>
      </c>
      <c r="L61" s="152">
        <v>28091</v>
      </c>
    </row>
    <row r="62" spans="1:12" x14ac:dyDescent="0.25">
      <c r="A62" s="15"/>
      <c r="E62" s="14" t="s">
        <v>12</v>
      </c>
      <c r="F62" s="147" t="s">
        <v>84</v>
      </c>
      <c r="G62" s="152">
        <v>22409</v>
      </c>
      <c r="H62" s="152">
        <v>24397</v>
      </c>
      <c r="I62" s="152">
        <v>25328</v>
      </c>
      <c r="J62" s="152">
        <v>21039</v>
      </c>
      <c r="K62" s="152">
        <v>17513</v>
      </c>
      <c r="L62" s="152">
        <v>12108</v>
      </c>
    </row>
    <row r="63" spans="1:12" x14ac:dyDescent="0.25">
      <c r="A63" s="15"/>
      <c r="E63" s="14" t="s">
        <v>12</v>
      </c>
      <c r="F63" s="147" t="s">
        <v>85</v>
      </c>
      <c r="G63" s="152">
        <v>11295</v>
      </c>
      <c r="H63" s="152">
        <v>11632</v>
      </c>
      <c r="I63" s="152">
        <v>13580</v>
      </c>
      <c r="J63" s="152">
        <v>14374</v>
      </c>
      <c r="K63" s="152">
        <v>14509</v>
      </c>
      <c r="L63" s="152">
        <v>13004</v>
      </c>
    </row>
    <row r="64" spans="1:12" x14ac:dyDescent="0.25">
      <c r="A64" s="15"/>
      <c r="B64" s="7"/>
      <c r="C64" s="10"/>
      <c r="D64" s="10"/>
      <c r="E64" s="13" t="s">
        <v>13</v>
      </c>
      <c r="F64" s="13"/>
      <c r="G64" s="117">
        <v>415631</v>
      </c>
      <c r="H64" s="117">
        <v>427546</v>
      </c>
      <c r="I64" s="117">
        <v>431188</v>
      </c>
      <c r="J64" s="117">
        <v>392517</v>
      </c>
      <c r="K64" s="117">
        <v>406609</v>
      </c>
      <c r="L64" s="117">
        <v>375284</v>
      </c>
    </row>
    <row r="65" spans="1:12" x14ac:dyDescent="0.25">
      <c r="A65" s="15"/>
      <c r="E65" s="14" t="s">
        <v>13</v>
      </c>
      <c r="F65" s="147" t="s">
        <v>79</v>
      </c>
      <c r="G65" s="152">
        <v>34627</v>
      </c>
      <c r="H65" s="152">
        <v>33913</v>
      </c>
      <c r="I65" s="152">
        <v>34624</v>
      </c>
      <c r="J65" s="152">
        <v>28863</v>
      </c>
      <c r="K65" s="152">
        <v>32369</v>
      </c>
      <c r="L65" s="152">
        <v>30183</v>
      </c>
    </row>
    <row r="66" spans="1:12" x14ac:dyDescent="0.25">
      <c r="A66" s="15"/>
      <c r="E66" s="14" t="s">
        <v>13</v>
      </c>
      <c r="F66" s="147" t="s">
        <v>80</v>
      </c>
      <c r="G66" s="152">
        <v>57932</v>
      </c>
      <c r="H66" s="152">
        <v>59806</v>
      </c>
      <c r="I66" s="152">
        <v>59292</v>
      </c>
      <c r="J66" s="152">
        <v>50012</v>
      </c>
      <c r="K66" s="152">
        <v>57235</v>
      </c>
      <c r="L66" s="152">
        <v>49376</v>
      </c>
    </row>
    <row r="67" spans="1:12" x14ac:dyDescent="0.25">
      <c r="A67" s="15"/>
      <c r="E67" s="14" t="s">
        <v>13</v>
      </c>
      <c r="F67" s="147" t="s">
        <v>81</v>
      </c>
      <c r="G67" s="152">
        <v>94960</v>
      </c>
      <c r="H67" s="152">
        <v>96744</v>
      </c>
      <c r="I67" s="152">
        <v>95656</v>
      </c>
      <c r="J67" s="152">
        <v>74550</v>
      </c>
      <c r="K67" s="152">
        <v>77292</v>
      </c>
      <c r="L67" s="152">
        <v>65504</v>
      </c>
    </row>
    <row r="68" spans="1:12" x14ac:dyDescent="0.25">
      <c r="A68" s="15"/>
      <c r="E68" s="14" t="s">
        <v>13</v>
      </c>
      <c r="F68" s="147" t="s">
        <v>82</v>
      </c>
      <c r="G68" s="152">
        <v>14316</v>
      </c>
      <c r="H68" s="152">
        <v>14514</v>
      </c>
      <c r="I68" s="152">
        <v>13197</v>
      </c>
      <c r="J68" s="152">
        <v>10953</v>
      </c>
      <c r="K68" s="152">
        <v>10364</v>
      </c>
      <c r="L68" s="152">
        <v>9086</v>
      </c>
    </row>
    <row r="69" spans="1:12" x14ac:dyDescent="0.25">
      <c r="A69" s="15"/>
      <c r="E69" s="14" t="s">
        <v>13</v>
      </c>
      <c r="F69" s="147" t="s">
        <v>83</v>
      </c>
      <c r="G69" s="152">
        <v>99130</v>
      </c>
      <c r="H69" s="152">
        <v>104077</v>
      </c>
      <c r="I69" s="152">
        <v>105484</v>
      </c>
      <c r="J69" s="152">
        <v>101180</v>
      </c>
      <c r="K69" s="152">
        <v>100503</v>
      </c>
      <c r="L69" s="152">
        <v>93221</v>
      </c>
    </row>
    <row r="70" spans="1:12" x14ac:dyDescent="0.25">
      <c r="A70" s="15"/>
      <c r="E70" s="14" t="s">
        <v>13</v>
      </c>
      <c r="F70" s="147" t="s">
        <v>84</v>
      </c>
      <c r="G70" s="152">
        <v>59657</v>
      </c>
      <c r="H70" s="152">
        <v>63161</v>
      </c>
      <c r="I70" s="152">
        <v>65057</v>
      </c>
      <c r="J70" s="152">
        <v>63365</v>
      </c>
      <c r="K70" s="152">
        <v>63500</v>
      </c>
      <c r="L70" s="152">
        <v>61480</v>
      </c>
    </row>
    <row r="71" spans="1:12" x14ac:dyDescent="0.25">
      <c r="A71" s="15"/>
      <c r="E71" s="14" t="s">
        <v>13</v>
      </c>
      <c r="F71" s="147" t="s">
        <v>85</v>
      </c>
      <c r="G71" s="152">
        <v>68949</v>
      </c>
      <c r="H71" s="152">
        <v>70130</v>
      </c>
      <c r="I71" s="152">
        <v>71020</v>
      </c>
      <c r="J71" s="152">
        <v>71656</v>
      </c>
      <c r="K71" s="152">
        <v>75697</v>
      </c>
      <c r="L71" s="152">
        <v>74077</v>
      </c>
    </row>
    <row r="72" spans="1:12" x14ac:dyDescent="0.25">
      <c r="A72" s="15"/>
      <c r="B72" s="7"/>
      <c r="C72" s="10"/>
      <c r="D72" s="10"/>
      <c r="E72" s="13" t="s">
        <v>14</v>
      </c>
      <c r="F72" s="13"/>
      <c r="G72" s="117">
        <v>106418</v>
      </c>
      <c r="H72" s="117">
        <v>109199</v>
      </c>
      <c r="I72" s="117">
        <v>117412</v>
      </c>
      <c r="J72" s="117">
        <v>104479</v>
      </c>
      <c r="K72" s="117">
        <v>106362</v>
      </c>
      <c r="L72" s="117">
        <v>94567</v>
      </c>
    </row>
    <row r="73" spans="1:12" x14ac:dyDescent="0.25">
      <c r="A73" s="15"/>
      <c r="E73" s="14" t="s">
        <v>14</v>
      </c>
      <c r="F73" s="147" t="s">
        <v>79</v>
      </c>
      <c r="G73" s="152">
        <v>4099</v>
      </c>
      <c r="H73" s="152">
        <v>2542</v>
      </c>
      <c r="I73" s="152">
        <v>3033</v>
      </c>
      <c r="J73" s="152">
        <v>2525</v>
      </c>
      <c r="K73" s="152">
        <v>2746</v>
      </c>
      <c r="L73" s="152">
        <v>2595</v>
      </c>
    </row>
    <row r="74" spans="1:12" x14ac:dyDescent="0.25">
      <c r="A74" s="15"/>
      <c r="E74" s="14" t="s">
        <v>14</v>
      </c>
      <c r="F74" s="147" t="s">
        <v>80</v>
      </c>
      <c r="G74" s="152">
        <v>6293</v>
      </c>
      <c r="H74" s="152">
        <v>6817</v>
      </c>
      <c r="I74" s="152">
        <v>7586</v>
      </c>
      <c r="J74" s="152">
        <v>5194</v>
      </c>
      <c r="K74" s="152">
        <v>5218</v>
      </c>
      <c r="L74" s="152">
        <v>3942</v>
      </c>
    </row>
    <row r="75" spans="1:12" x14ac:dyDescent="0.25">
      <c r="A75" s="15"/>
      <c r="E75" s="14" t="s">
        <v>14</v>
      </c>
      <c r="F75" s="147" t="s">
        <v>81</v>
      </c>
      <c r="G75" s="152">
        <v>29647</v>
      </c>
      <c r="H75" s="152">
        <v>31256</v>
      </c>
      <c r="I75" s="152">
        <v>30893</v>
      </c>
      <c r="J75" s="152">
        <v>21065</v>
      </c>
      <c r="K75" s="152">
        <v>18949</v>
      </c>
      <c r="L75" s="152">
        <v>12761</v>
      </c>
    </row>
    <row r="76" spans="1:12" x14ac:dyDescent="0.25">
      <c r="A76" s="15"/>
      <c r="E76" s="14" t="s">
        <v>14</v>
      </c>
      <c r="F76" s="147" t="s">
        <v>82</v>
      </c>
      <c r="G76" s="152">
        <v>2734</v>
      </c>
      <c r="H76" s="152">
        <v>2753</v>
      </c>
      <c r="I76" s="152">
        <v>2605</v>
      </c>
      <c r="J76" s="152">
        <v>2039</v>
      </c>
      <c r="K76" s="152">
        <v>1972</v>
      </c>
      <c r="L76" s="152">
        <v>1412</v>
      </c>
    </row>
    <row r="77" spans="1:12" x14ac:dyDescent="0.25">
      <c r="A77" s="15"/>
      <c r="E77" s="14" t="s">
        <v>14</v>
      </c>
      <c r="F77" s="147" t="s">
        <v>83</v>
      </c>
      <c r="G77" s="152">
        <v>19709</v>
      </c>
      <c r="H77" s="152">
        <v>20796</v>
      </c>
      <c r="I77" s="152">
        <v>22452</v>
      </c>
      <c r="J77" s="152">
        <v>20359</v>
      </c>
      <c r="K77" s="152">
        <v>21068</v>
      </c>
      <c r="L77" s="152">
        <v>18482</v>
      </c>
    </row>
    <row r="78" spans="1:12" x14ac:dyDescent="0.25">
      <c r="A78" s="15"/>
      <c r="E78" s="14" t="s">
        <v>14</v>
      </c>
      <c r="F78" s="147" t="s">
        <v>84</v>
      </c>
      <c r="G78" s="152">
        <v>19753</v>
      </c>
      <c r="H78" s="152">
        <v>21370</v>
      </c>
      <c r="I78" s="152">
        <v>24215</v>
      </c>
      <c r="J78" s="152">
        <v>24218</v>
      </c>
      <c r="K78" s="152">
        <v>25134</v>
      </c>
      <c r="L78" s="152">
        <v>24518</v>
      </c>
    </row>
    <row r="79" spans="1:12" x14ac:dyDescent="0.25">
      <c r="A79" s="15"/>
      <c r="E79" s="14" t="s">
        <v>14</v>
      </c>
      <c r="F79" s="147" t="s">
        <v>85</v>
      </c>
      <c r="G79" s="152">
        <v>25573</v>
      </c>
      <c r="H79" s="152">
        <v>25004</v>
      </c>
      <c r="I79" s="152">
        <v>28166</v>
      </c>
      <c r="J79" s="152">
        <v>30209</v>
      </c>
      <c r="K79" s="152">
        <v>32291</v>
      </c>
      <c r="L79" s="152">
        <v>31639</v>
      </c>
    </row>
    <row r="80" spans="1:12" x14ac:dyDescent="0.25">
      <c r="A80" s="15"/>
      <c r="E80" s="13" t="s">
        <v>15</v>
      </c>
      <c r="F80" s="13"/>
      <c r="G80" s="117">
        <v>94686</v>
      </c>
      <c r="H80" s="117">
        <v>98882</v>
      </c>
      <c r="I80" s="117">
        <v>101189</v>
      </c>
      <c r="J80" s="117">
        <v>82750</v>
      </c>
      <c r="K80" s="117">
        <v>73647</v>
      </c>
      <c r="L80" s="117">
        <v>60655</v>
      </c>
    </row>
    <row r="81" spans="1:12" x14ac:dyDescent="0.25">
      <c r="A81" s="15"/>
      <c r="E81" s="14" t="s">
        <v>15</v>
      </c>
      <c r="F81" s="147" t="s">
        <v>79</v>
      </c>
      <c r="G81" s="152">
        <v>12380</v>
      </c>
      <c r="H81" s="152">
        <v>11726</v>
      </c>
      <c r="I81" s="152">
        <v>11772</v>
      </c>
      <c r="J81" s="152">
        <v>10218</v>
      </c>
      <c r="K81" s="152">
        <v>8895</v>
      </c>
      <c r="L81" s="152">
        <v>4152</v>
      </c>
    </row>
    <row r="82" spans="1:12" x14ac:dyDescent="0.25">
      <c r="A82" s="15"/>
      <c r="E82" s="14" t="s">
        <v>15</v>
      </c>
      <c r="F82" s="147" t="s">
        <v>80</v>
      </c>
      <c r="G82" s="152">
        <v>15426</v>
      </c>
      <c r="H82" s="152">
        <v>15888</v>
      </c>
      <c r="I82" s="152">
        <v>16105</v>
      </c>
      <c r="J82" s="152">
        <v>11364</v>
      </c>
      <c r="K82" s="152">
        <v>9643</v>
      </c>
      <c r="L82" s="152">
        <v>6749</v>
      </c>
    </row>
    <row r="83" spans="1:12" x14ac:dyDescent="0.25">
      <c r="A83" s="15"/>
      <c r="E83" s="14" t="s">
        <v>15</v>
      </c>
      <c r="F83" s="147" t="s">
        <v>81</v>
      </c>
      <c r="G83" s="152">
        <v>21800</v>
      </c>
      <c r="H83" s="152">
        <v>21695</v>
      </c>
      <c r="I83" s="152">
        <v>22137</v>
      </c>
      <c r="J83" s="152">
        <v>11753</v>
      </c>
      <c r="K83" s="152">
        <v>9255</v>
      </c>
      <c r="L83" s="152">
        <v>7758</v>
      </c>
    </row>
    <row r="84" spans="1:12" x14ac:dyDescent="0.25">
      <c r="A84" s="15"/>
      <c r="E84" s="14" t="s">
        <v>15</v>
      </c>
      <c r="F84" s="147" t="s">
        <v>82</v>
      </c>
      <c r="G84" s="152">
        <v>2744</v>
      </c>
      <c r="H84" s="152">
        <v>2822</v>
      </c>
      <c r="I84" s="152">
        <v>3004</v>
      </c>
      <c r="J84" s="152">
        <v>2828</v>
      </c>
      <c r="K84" s="152">
        <v>2614</v>
      </c>
      <c r="L84" s="152">
        <v>2093</v>
      </c>
    </row>
    <row r="85" spans="1:12" x14ac:dyDescent="0.25">
      <c r="A85" s="15"/>
      <c r="E85" s="14" t="s">
        <v>15</v>
      </c>
      <c r="F85" s="147" t="s">
        <v>83</v>
      </c>
      <c r="G85" s="152">
        <v>19375</v>
      </c>
      <c r="H85" s="152">
        <v>21618</v>
      </c>
      <c r="I85" s="152">
        <v>23595</v>
      </c>
      <c r="J85" s="152">
        <v>22559</v>
      </c>
      <c r="K85" s="152">
        <v>20463</v>
      </c>
      <c r="L85" s="152">
        <v>17095</v>
      </c>
    </row>
    <row r="86" spans="1:12" x14ac:dyDescent="0.25">
      <c r="A86" s="15"/>
      <c r="E86" s="14" t="s">
        <v>15</v>
      </c>
      <c r="F86" s="147" t="s">
        <v>84</v>
      </c>
      <c r="G86" s="152">
        <v>14546</v>
      </c>
      <c r="H86" s="152">
        <v>15804</v>
      </c>
      <c r="I86" s="152">
        <v>15594</v>
      </c>
      <c r="J86" s="152">
        <v>14032</v>
      </c>
      <c r="K86" s="152">
        <v>12928</v>
      </c>
      <c r="L86" s="152">
        <v>12131</v>
      </c>
    </row>
    <row r="87" spans="1:12" x14ac:dyDescent="0.25">
      <c r="A87" s="15"/>
      <c r="E87" s="14" t="s">
        <v>15</v>
      </c>
      <c r="F87" s="147" t="s">
        <v>85</v>
      </c>
      <c r="G87" s="152">
        <v>12495</v>
      </c>
      <c r="H87" s="152">
        <v>13382</v>
      </c>
      <c r="I87" s="152">
        <v>12999</v>
      </c>
      <c r="J87" s="152">
        <v>12724</v>
      </c>
      <c r="K87" s="152">
        <v>12267</v>
      </c>
      <c r="L87" s="152">
        <v>11729</v>
      </c>
    </row>
    <row r="88" spans="1:12" x14ac:dyDescent="0.25">
      <c r="A88" s="15"/>
      <c r="E88" s="13" t="s">
        <v>16</v>
      </c>
      <c r="F88" s="13"/>
      <c r="G88" s="117">
        <v>92512</v>
      </c>
      <c r="H88" s="117">
        <v>93899</v>
      </c>
      <c r="I88" s="117">
        <v>94407</v>
      </c>
      <c r="J88" s="117">
        <v>73942</v>
      </c>
      <c r="K88" s="117">
        <v>69047</v>
      </c>
      <c r="L88" s="117">
        <v>60659</v>
      </c>
    </row>
    <row r="89" spans="1:12" x14ac:dyDescent="0.25">
      <c r="A89" s="15"/>
      <c r="E89" s="14" t="s">
        <v>16</v>
      </c>
      <c r="F89" s="147" t="s">
        <v>79</v>
      </c>
      <c r="G89" s="152">
        <v>29236</v>
      </c>
      <c r="H89" s="152">
        <v>28410</v>
      </c>
      <c r="I89" s="152">
        <v>30289</v>
      </c>
      <c r="J89" s="152">
        <v>25240</v>
      </c>
      <c r="K89" s="152">
        <v>22023</v>
      </c>
      <c r="L89" s="152">
        <v>21063</v>
      </c>
    </row>
    <row r="90" spans="1:12" x14ac:dyDescent="0.25">
      <c r="A90" s="15"/>
      <c r="E90" s="14" t="s">
        <v>16</v>
      </c>
      <c r="F90" s="147" t="s">
        <v>80</v>
      </c>
      <c r="G90" s="152">
        <v>35791</v>
      </c>
      <c r="H90" s="152">
        <v>36850</v>
      </c>
      <c r="I90" s="152">
        <v>36732</v>
      </c>
      <c r="J90" s="152">
        <v>27511</v>
      </c>
      <c r="K90" s="152">
        <v>26568</v>
      </c>
      <c r="L90" s="152">
        <v>23098</v>
      </c>
    </row>
    <row r="91" spans="1:12" x14ac:dyDescent="0.25">
      <c r="A91" s="15"/>
      <c r="E91" s="14" t="s">
        <v>16</v>
      </c>
      <c r="F91" s="147" t="s">
        <v>81</v>
      </c>
      <c r="G91" s="152">
        <v>29195</v>
      </c>
      <c r="H91" s="152">
        <v>30486</v>
      </c>
      <c r="I91" s="152">
        <v>29352</v>
      </c>
      <c r="J91" s="152">
        <v>21628</v>
      </c>
      <c r="K91" s="152">
        <v>20908</v>
      </c>
      <c r="L91" s="152">
        <v>16842</v>
      </c>
    </row>
    <row r="92" spans="1:12" x14ac:dyDescent="0.25">
      <c r="A92" s="15"/>
      <c r="E92" s="14" t="s">
        <v>16</v>
      </c>
      <c r="F92" s="147" t="s">
        <v>82</v>
      </c>
      <c r="G92" s="152">
        <v>757</v>
      </c>
      <c r="H92" s="152">
        <v>738</v>
      </c>
      <c r="I92" s="152">
        <v>622</v>
      </c>
      <c r="J92" s="152">
        <v>538</v>
      </c>
      <c r="K92" s="152">
        <v>411</v>
      </c>
      <c r="L92" s="152">
        <v>265</v>
      </c>
    </row>
    <row r="93" spans="1:12" x14ac:dyDescent="0.25">
      <c r="A93" s="15"/>
      <c r="E93" s="14" t="s">
        <v>16</v>
      </c>
      <c r="F93" s="147" t="s">
        <v>83</v>
      </c>
      <c r="G93" s="152">
        <v>103</v>
      </c>
      <c r="H93" s="152">
        <v>73</v>
      </c>
      <c r="I93" s="152">
        <v>31</v>
      </c>
      <c r="J93" s="152">
        <v>61</v>
      </c>
      <c r="K93" s="152">
        <v>25</v>
      </c>
      <c r="L93" s="152">
        <v>55</v>
      </c>
    </row>
    <row r="94" spans="1:12" x14ac:dyDescent="0.25">
      <c r="A94" s="15"/>
      <c r="E94" s="14" t="s">
        <v>16</v>
      </c>
      <c r="F94" s="147" t="s">
        <v>84</v>
      </c>
      <c r="G94" s="152">
        <v>26</v>
      </c>
      <c r="H94" s="152">
        <v>25</v>
      </c>
      <c r="I94" s="152">
        <v>18</v>
      </c>
      <c r="J94" s="152">
        <v>3</v>
      </c>
      <c r="K94" s="152">
        <v>11</v>
      </c>
      <c r="L94" s="152">
        <v>12</v>
      </c>
    </row>
    <row r="95" spans="1:12" x14ac:dyDescent="0.25">
      <c r="A95" s="15"/>
      <c r="E95" s="14" t="s">
        <v>16</v>
      </c>
      <c r="F95" s="147" t="s">
        <v>85</v>
      </c>
      <c r="G95" s="152">
        <v>16</v>
      </c>
      <c r="H95" s="152">
        <v>8</v>
      </c>
      <c r="I95" s="152">
        <v>6</v>
      </c>
      <c r="J95" s="152">
        <v>3</v>
      </c>
      <c r="K95" s="152">
        <v>5</v>
      </c>
      <c r="L95" s="152">
        <v>3</v>
      </c>
    </row>
    <row r="96" spans="1:12" x14ac:dyDescent="0.25">
      <c r="A96" s="15"/>
      <c r="E96" s="13" t="s">
        <v>17</v>
      </c>
      <c r="F96" s="13"/>
      <c r="G96" s="117">
        <v>3662</v>
      </c>
      <c r="H96" s="117">
        <v>6308</v>
      </c>
      <c r="I96" s="117">
        <v>8360</v>
      </c>
      <c r="J96" s="117">
        <v>9284</v>
      </c>
      <c r="K96" s="117">
        <v>9319</v>
      </c>
      <c r="L96" s="117">
        <v>9586</v>
      </c>
    </row>
    <row r="97" spans="1:12" x14ac:dyDescent="0.25">
      <c r="A97" s="15"/>
      <c r="E97" s="14" t="s">
        <v>17</v>
      </c>
      <c r="F97" s="147" t="s">
        <v>79</v>
      </c>
      <c r="G97" s="152">
        <v>726</v>
      </c>
      <c r="H97" s="152">
        <v>1466</v>
      </c>
      <c r="I97" s="152">
        <v>2223</v>
      </c>
      <c r="J97" s="152">
        <v>2576</v>
      </c>
      <c r="K97" s="152">
        <v>2603</v>
      </c>
      <c r="L97" s="152">
        <v>2797</v>
      </c>
    </row>
    <row r="98" spans="1:12" x14ac:dyDescent="0.25">
      <c r="A98" s="15"/>
      <c r="E98" s="14" t="s">
        <v>17</v>
      </c>
      <c r="F98" s="147" t="s">
        <v>80</v>
      </c>
      <c r="G98" s="152">
        <v>3192</v>
      </c>
      <c r="H98" s="152">
        <v>5536</v>
      </c>
      <c r="I98" s="152">
        <v>7226</v>
      </c>
      <c r="J98" s="152">
        <v>7939</v>
      </c>
      <c r="K98" s="152">
        <v>7945</v>
      </c>
      <c r="L98" s="152">
        <v>8161</v>
      </c>
    </row>
    <row r="99" spans="1:12" x14ac:dyDescent="0.25">
      <c r="A99" s="15"/>
      <c r="E99" s="14" t="s">
        <v>17</v>
      </c>
      <c r="F99" s="147" t="s">
        <v>81</v>
      </c>
      <c r="G99" s="152">
        <v>23</v>
      </c>
      <c r="H99" s="152">
        <v>26</v>
      </c>
      <c r="I99" s="152">
        <v>18</v>
      </c>
      <c r="J99" s="152">
        <v>2</v>
      </c>
      <c r="K99" s="152">
        <v>9</v>
      </c>
      <c r="L99" s="152">
        <v>1</v>
      </c>
    </row>
    <row r="100" spans="1:12" x14ac:dyDescent="0.25">
      <c r="A100" s="15"/>
      <c r="E100" s="14" t="s">
        <v>17</v>
      </c>
      <c r="F100" s="147" t="s">
        <v>84</v>
      </c>
      <c r="G100" s="152">
        <v>2</v>
      </c>
      <c r="H100" s="152">
        <v>2</v>
      </c>
      <c r="I100" s="152">
        <v>3</v>
      </c>
      <c r="J100" s="152">
        <v>1</v>
      </c>
      <c r="K100" s="152">
        <v>0</v>
      </c>
      <c r="L100" s="152">
        <v>0</v>
      </c>
    </row>
    <row r="101" spans="1:12" x14ac:dyDescent="0.25">
      <c r="A101" s="15"/>
      <c r="E101" s="14" t="s">
        <v>17</v>
      </c>
      <c r="F101" s="147" t="s">
        <v>85</v>
      </c>
      <c r="G101" s="152">
        <v>14</v>
      </c>
      <c r="H101" s="152">
        <v>3</v>
      </c>
      <c r="I101" s="152">
        <v>3</v>
      </c>
      <c r="J101" s="152">
        <v>2</v>
      </c>
      <c r="K101" s="152">
        <v>2</v>
      </c>
      <c r="L101" s="152">
        <v>1</v>
      </c>
    </row>
    <row r="102" spans="1:12" x14ac:dyDescent="0.25">
      <c r="A102" s="15"/>
      <c r="E102" s="13" t="s">
        <v>18</v>
      </c>
      <c r="F102" s="13"/>
      <c r="G102" s="117">
        <v>12682</v>
      </c>
      <c r="H102" s="117">
        <v>14609</v>
      </c>
      <c r="I102" s="117">
        <v>17793</v>
      </c>
      <c r="J102" s="117">
        <v>21568</v>
      </c>
      <c r="K102" s="117">
        <v>24362</v>
      </c>
      <c r="L102" s="117">
        <v>25777</v>
      </c>
    </row>
    <row r="103" spans="1:12" x14ac:dyDescent="0.25">
      <c r="A103" s="15"/>
      <c r="E103" s="14" t="s">
        <v>18</v>
      </c>
      <c r="F103" s="147" t="s">
        <v>79</v>
      </c>
      <c r="G103" s="152">
        <v>0</v>
      </c>
      <c r="H103" s="152">
        <v>0</v>
      </c>
      <c r="I103" s="152">
        <v>1</v>
      </c>
      <c r="J103" s="152">
        <v>1</v>
      </c>
      <c r="K103" s="152">
        <v>2</v>
      </c>
      <c r="L103" s="152">
        <v>1</v>
      </c>
    </row>
    <row r="104" spans="1:12" x14ac:dyDescent="0.25">
      <c r="A104" s="15"/>
      <c r="E104" s="14" t="s">
        <v>18</v>
      </c>
      <c r="F104" s="147" t="s">
        <v>80</v>
      </c>
      <c r="G104" s="152">
        <v>3141</v>
      </c>
      <c r="H104" s="152">
        <v>3595</v>
      </c>
      <c r="I104" s="152">
        <v>4439</v>
      </c>
      <c r="J104" s="152">
        <v>5700</v>
      </c>
      <c r="K104" s="152">
        <v>6288</v>
      </c>
      <c r="L104" s="152">
        <v>6306</v>
      </c>
    </row>
    <row r="105" spans="1:12" x14ac:dyDescent="0.25">
      <c r="A105" s="15"/>
      <c r="E105" s="14" t="s">
        <v>18</v>
      </c>
      <c r="F105" s="147" t="s">
        <v>81</v>
      </c>
      <c r="G105" s="152">
        <v>10153</v>
      </c>
      <c r="H105" s="152">
        <v>11641</v>
      </c>
      <c r="I105" s="152">
        <v>14147</v>
      </c>
      <c r="J105" s="152">
        <v>17091</v>
      </c>
      <c r="K105" s="152">
        <v>19446</v>
      </c>
      <c r="L105" s="152">
        <v>20819</v>
      </c>
    </row>
    <row r="106" spans="1:12" x14ac:dyDescent="0.25">
      <c r="A106" s="15"/>
      <c r="E106" s="14" t="s">
        <v>18</v>
      </c>
      <c r="F106" s="147" t="s">
        <v>82</v>
      </c>
      <c r="G106" s="152">
        <v>155</v>
      </c>
      <c r="H106" s="152">
        <v>208</v>
      </c>
      <c r="I106" s="152">
        <v>257</v>
      </c>
      <c r="J106" s="152">
        <v>290</v>
      </c>
      <c r="K106" s="152">
        <v>345</v>
      </c>
      <c r="L106" s="152">
        <v>407</v>
      </c>
    </row>
    <row r="107" spans="1:12" x14ac:dyDescent="0.25">
      <c r="A107" s="15"/>
      <c r="E107" s="14" t="s">
        <v>18</v>
      </c>
      <c r="F107" s="147" t="s">
        <v>83</v>
      </c>
      <c r="G107" s="152">
        <v>78</v>
      </c>
      <c r="H107" s="152">
        <v>94</v>
      </c>
      <c r="I107" s="152">
        <v>108</v>
      </c>
      <c r="J107" s="152">
        <v>126</v>
      </c>
      <c r="K107" s="152">
        <v>148</v>
      </c>
      <c r="L107" s="152">
        <v>186</v>
      </c>
    </row>
    <row r="108" spans="1:12" x14ac:dyDescent="0.25">
      <c r="A108" s="15"/>
      <c r="E108" s="13" t="s">
        <v>19</v>
      </c>
      <c r="F108" s="13"/>
      <c r="G108" s="117">
        <v>19164</v>
      </c>
      <c r="H108" s="117">
        <v>19939</v>
      </c>
      <c r="I108" s="117">
        <v>17842</v>
      </c>
      <c r="J108" s="117">
        <v>16390</v>
      </c>
      <c r="K108" s="117">
        <v>17965</v>
      </c>
      <c r="L108" s="117">
        <v>18361</v>
      </c>
    </row>
    <row r="109" spans="1:12" x14ac:dyDescent="0.25">
      <c r="A109" s="15"/>
      <c r="E109" s="14" t="s">
        <v>19</v>
      </c>
      <c r="F109" s="147" t="s">
        <v>79</v>
      </c>
      <c r="G109" s="152">
        <v>4</v>
      </c>
      <c r="H109" s="152">
        <v>2</v>
      </c>
      <c r="I109" s="152">
        <v>3</v>
      </c>
      <c r="J109" s="152">
        <v>0</v>
      </c>
      <c r="K109" s="152">
        <v>1</v>
      </c>
      <c r="L109" s="152">
        <v>0</v>
      </c>
    </row>
    <row r="110" spans="1:12" x14ac:dyDescent="0.25">
      <c r="A110" s="15"/>
      <c r="E110" s="14" t="s">
        <v>19</v>
      </c>
      <c r="F110" s="147" t="s">
        <v>80</v>
      </c>
      <c r="G110" s="152">
        <v>320</v>
      </c>
      <c r="H110" s="152">
        <v>335</v>
      </c>
      <c r="I110" s="152">
        <v>318</v>
      </c>
      <c r="J110" s="152">
        <v>225</v>
      </c>
      <c r="K110" s="152">
        <v>299</v>
      </c>
      <c r="L110" s="152">
        <v>165</v>
      </c>
    </row>
    <row r="111" spans="1:12" x14ac:dyDescent="0.25">
      <c r="A111" s="15"/>
      <c r="E111" s="14" t="s">
        <v>19</v>
      </c>
      <c r="F111" s="147" t="s">
        <v>81</v>
      </c>
      <c r="G111" s="152">
        <v>4861</v>
      </c>
      <c r="H111" s="152">
        <v>5301</v>
      </c>
      <c r="I111" s="152">
        <v>4532</v>
      </c>
      <c r="J111" s="152">
        <v>3900</v>
      </c>
      <c r="K111" s="152">
        <v>5129</v>
      </c>
      <c r="L111" s="152">
        <v>4441</v>
      </c>
    </row>
    <row r="112" spans="1:12" x14ac:dyDescent="0.25">
      <c r="A112" s="15"/>
      <c r="E112" s="14" t="s">
        <v>19</v>
      </c>
      <c r="F112" s="147" t="s">
        <v>82</v>
      </c>
      <c r="G112" s="152">
        <v>478</v>
      </c>
      <c r="H112" s="152">
        <v>512</v>
      </c>
      <c r="I112" s="152">
        <v>446</v>
      </c>
      <c r="J112" s="152">
        <v>376</v>
      </c>
      <c r="K112" s="152">
        <v>380</v>
      </c>
      <c r="L112" s="152">
        <v>350</v>
      </c>
    </row>
    <row r="113" spans="1:12" x14ac:dyDescent="0.25">
      <c r="A113" s="15"/>
      <c r="E113" s="14" t="s">
        <v>19</v>
      </c>
      <c r="F113" s="147" t="s">
        <v>83</v>
      </c>
      <c r="G113" s="152">
        <v>6579</v>
      </c>
      <c r="H113" s="152">
        <v>6726</v>
      </c>
      <c r="I113" s="152">
        <v>5999</v>
      </c>
      <c r="J113" s="152">
        <v>5512</v>
      </c>
      <c r="K113" s="152">
        <v>5449</v>
      </c>
      <c r="L113" s="152">
        <v>6197</v>
      </c>
    </row>
    <row r="114" spans="1:12" x14ac:dyDescent="0.25">
      <c r="A114" s="15"/>
      <c r="E114" s="14" t="s">
        <v>19</v>
      </c>
      <c r="F114" s="147" t="s">
        <v>84</v>
      </c>
      <c r="G114" s="152">
        <v>6168</v>
      </c>
      <c r="H114" s="152">
        <v>6263</v>
      </c>
      <c r="I114" s="152">
        <v>5774</v>
      </c>
      <c r="J114" s="152">
        <v>5450</v>
      </c>
      <c r="K114" s="152">
        <v>5648</v>
      </c>
      <c r="L114" s="152">
        <v>6196</v>
      </c>
    </row>
    <row r="115" spans="1:12" x14ac:dyDescent="0.25">
      <c r="A115" s="15"/>
      <c r="E115" s="14" t="s">
        <v>19</v>
      </c>
      <c r="F115" s="147" t="s">
        <v>85</v>
      </c>
      <c r="G115" s="152">
        <v>1260</v>
      </c>
      <c r="H115" s="152">
        <v>1262</v>
      </c>
      <c r="I115" s="152">
        <v>1181</v>
      </c>
      <c r="J115" s="152">
        <v>1219</v>
      </c>
      <c r="K115" s="152">
        <v>1341</v>
      </c>
      <c r="L115" s="152">
        <v>1296</v>
      </c>
    </row>
    <row r="116" spans="1:12" x14ac:dyDescent="0.25">
      <c r="A116" s="15"/>
      <c r="E116" s="13" t="s">
        <v>20</v>
      </c>
      <c r="F116" s="13"/>
      <c r="G116" s="117">
        <v>343449</v>
      </c>
      <c r="H116" s="117">
        <v>371573</v>
      </c>
      <c r="I116" s="117">
        <v>395966</v>
      </c>
      <c r="J116" s="117">
        <v>405133</v>
      </c>
      <c r="K116" s="117">
        <v>413495</v>
      </c>
      <c r="L116" s="117">
        <v>423739</v>
      </c>
    </row>
    <row r="117" spans="1:12" x14ac:dyDescent="0.25">
      <c r="A117" s="15"/>
      <c r="E117" s="14" t="s">
        <v>20</v>
      </c>
      <c r="F117" s="147" t="s">
        <v>79</v>
      </c>
      <c r="G117" s="152">
        <v>413</v>
      </c>
      <c r="H117" s="152">
        <v>576</v>
      </c>
      <c r="I117" s="152">
        <v>675</v>
      </c>
      <c r="J117" s="152">
        <v>687</v>
      </c>
      <c r="K117" s="152">
        <v>784</v>
      </c>
      <c r="L117" s="152">
        <v>939</v>
      </c>
    </row>
    <row r="118" spans="1:12" x14ac:dyDescent="0.25">
      <c r="A118" s="15"/>
      <c r="E118" s="14" t="s">
        <v>20</v>
      </c>
      <c r="F118" s="147" t="s">
        <v>80</v>
      </c>
      <c r="G118" s="152">
        <v>93231</v>
      </c>
      <c r="H118" s="152">
        <v>102785</v>
      </c>
      <c r="I118" s="152">
        <v>110131</v>
      </c>
      <c r="J118" s="152">
        <v>111227</v>
      </c>
      <c r="K118" s="152">
        <v>112206</v>
      </c>
      <c r="L118" s="152">
        <v>110498</v>
      </c>
    </row>
    <row r="119" spans="1:12" x14ac:dyDescent="0.25">
      <c r="A119" s="15"/>
      <c r="E119" s="14" t="s">
        <v>20</v>
      </c>
      <c r="F119" s="147" t="s">
        <v>81</v>
      </c>
      <c r="G119" s="152">
        <v>228090</v>
      </c>
      <c r="H119" s="152">
        <v>240680</v>
      </c>
      <c r="I119" s="152">
        <v>254624</v>
      </c>
      <c r="J119" s="152">
        <v>261999</v>
      </c>
      <c r="K119" s="152">
        <v>270229</v>
      </c>
      <c r="L119" s="152">
        <v>279408</v>
      </c>
    </row>
    <row r="120" spans="1:12" x14ac:dyDescent="0.25">
      <c r="A120" s="15"/>
      <c r="E120" s="14" t="s">
        <v>20</v>
      </c>
      <c r="F120" s="147" t="s">
        <v>82</v>
      </c>
      <c r="G120" s="152">
        <v>6714</v>
      </c>
      <c r="H120" s="152">
        <v>6718</v>
      </c>
      <c r="I120" s="152">
        <v>6581</v>
      </c>
      <c r="J120" s="152">
        <v>5905</v>
      </c>
      <c r="K120" s="152">
        <v>5421</v>
      </c>
      <c r="L120" s="152">
        <v>5148</v>
      </c>
    </row>
    <row r="121" spans="1:12" x14ac:dyDescent="0.25">
      <c r="A121" s="15"/>
      <c r="E121" s="14" t="s">
        <v>20</v>
      </c>
      <c r="F121" s="147" t="s">
        <v>83</v>
      </c>
      <c r="G121" s="152">
        <v>16546</v>
      </c>
      <c r="H121" s="152">
        <v>21095</v>
      </c>
      <c r="I121" s="152">
        <v>23391</v>
      </c>
      <c r="J121" s="152">
        <v>24517</v>
      </c>
      <c r="K121" s="152">
        <v>23927</v>
      </c>
      <c r="L121" s="152">
        <v>25188</v>
      </c>
    </row>
    <row r="122" spans="1:12" x14ac:dyDescent="0.25">
      <c r="A122" s="15"/>
      <c r="E122" s="14" t="s">
        <v>20</v>
      </c>
      <c r="F122" s="147" t="s">
        <v>84</v>
      </c>
      <c r="G122" s="152">
        <v>5309</v>
      </c>
      <c r="H122" s="152">
        <v>6804</v>
      </c>
      <c r="I122" s="152">
        <v>8165</v>
      </c>
      <c r="J122" s="152">
        <v>8684</v>
      </c>
      <c r="K122" s="152">
        <v>8941</v>
      </c>
      <c r="L122" s="152">
        <v>9669</v>
      </c>
    </row>
    <row r="123" spans="1:12" x14ac:dyDescent="0.25">
      <c r="A123" s="15"/>
      <c r="E123" s="14" t="s">
        <v>20</v>
      </c>
      <c r="F123" s="147" t="s">
        <v>85</v>
      </c>
      <c r="G123" s="152">
        <v>1514</v>
      </c>
      <c r="H123" s="152">
        <v>1922</v>
      </c>
      <c r="I123" s="152">
        <v>2335</v>
      </c>
      <c r="J123" s="152">
        <v>2541</v>
      </c>
      <c r="K123" s="152">
        <v>2885</v>
      </c>
      <c r="L123" s="152">
        <v>3201</v>
      </c>
    </row>
    <row r="124" spans="1:12" x14ac:dyDescent="0.25">
      <c r="A124" s="15"/>
      <c r="E124" s="13" t="s">
        <v>21</v>
      </c>
      <c r="F124" s="13"/>
      <c r="G124" s="117">
        <v>5567</v>
      </c>
      <c r="H124" s="117">
        <v>4809</v>
      </c>
      <c r="I124" s="117">
        <v>4510</v>
      </c>
      <c r="J124" s="117">
        <v>3738</v>
      </c>
      <c r="K124" s="117">
        <v>3134</v>
      </c>
      <c r="L124" s="117">
        <v>2494</v>
      </c>
    </row>
    <row r="125" spans="1:12" x14ac:dyDescent="0.25">
      <c r="A125" s="15"/>
      <c r="E125" s="14" t="s">
        <v>21</v>
      </c>
      <c r="F125" s="147" t="s">
        <v>79</v>
      </c>
      <c r="G125" s="152">
        <v>385</v>
      </c>
      <c r="H125" s="152">
        <v>316</v>
      </c>
      <c r="I125" s="152">
        <v>305</v>
      </c>
      <c r="J125" s="152">
        <v>187</v>
      </c>
      <c r="K125" s="152">
        <v>166</v>
      </c>
      <c r="L125" s="152">
        <v>112</v>
      </c>
    </row>
    <row r="126" spans="1:12" x14ac:dyDescent="0.25">
      <c r="A126" s="15"/>
      <c r="E126" s="14" t="s">
        <v>21</v>
      </c>
      <c r="F126" s="147" t="s">
        <v>80</v>
      </c>
      <c r="G126" s="152">
        <v>181</v>
      </c>
      <c r="H126" s="152">
        <v>151</v>
      </c>
      <c r="I126" s="152">
        <v>110</v>
      </c>
      <c r="J126" s="152">
        <v>82</v>
      </c>
      <c r="K126" s="152">
        <v>55</v>
      </c>
      <c r="L126" s="152">
        <v>57</v>
      </c>
    </row>
    <row r="127" spans="1:12" x14ac:dyDescent="0.25">
      <c r="A127" s="15"/>
      <c r="E127" s="14" t="s">
        <v>21</v>
      </c>
      <c r="F127" s="147" t="s">
        <v>81</v>
      </c>
      <c r="G127" s="152">
        <v>316</v>
      </c>
      <c r="H127" s="152">
        <v>246</v>
      </c>
      <c r="I127" s="152">
        <v>231</v>
      </c>
      <c r="J127" s="152">
        <v>149</v>
      </c>
      <c r="K127" s="152">
        <v>141</v>
      </c>
      <c r="L127" s="152">
        <v>122</v>
      </c>
    </row>
    <row r="128" spans="1:12" x14ac:dyDescent="0.25">
      <c r="A128" s="15"/>
      <c r="E128" s="14" t="s">
        <v>21</v>
      </c>
      <c r="F128" s="147" t="s">
        <v>82</v>
      </c>
      <c r="G128" s="152">
        <v>105</v>
      </c>
      <c r="H128" s="152">
        <v>97</v>
      </c>
      <c r="I128" s="152">
        <v>58</v>
      </c>
      <c r="J128" s="152">
        <v>45</v>
      </c>
      <c r="K128" s="152">
        <v>34</v>
      </c>
      <c r="L128" s="152">
        <v>34</v>
      </c>
    </row>
    <row r="129" spans="1:12" x14ac:dyDescent="0.25">
      <c r="A129" s="15"/>
      <c r="E129" s="14" t="s">
        <v>21</v>
      </c>
      <c r="F129" s="147" t="s">
        <v>83</v>
      </c>
      <c r="G129" s="152">
        <v>1428</v>
      </c>
      <c r="H129" s="152">
        <v>1194</v>
      </c>
      <c r="I129" s="152">
        <v>1083</v>
      </c>
      <c r="J129" s="152">
        <v>902</v>
      </c>
      <c r="K129" s="152">
        <v>789</v>
      </c>
      <c r="L129" s="152">
        <v>616</v>
      </c>
    </row>
    <row r="130" spans="1:12" x14ac:dyDescent="0.25">
      <c r="A130" s="15"/>
      <c r="E130" s="14" t="s">
        <v>21</v>
      </c>
      <c r="F130" s="147" t="s">
        <v>84</v>
      </c>
      <c r="G130" s="152">
        <v>2915</v>
      </c>
      <c r="H130" s="152">
        <v>2554</v>
      </c>
      <c r="I130" s="152">
        <v>2452</v>
      </c>
      <c r="J130" s="152">
        <v>2145</v>
      </c>
      <c r="K130" s="152">
        <v>1736</v>
      </c>
      <c r="L130" s="152">
        <v>1351</v>
      </c>
    </row>
    <row r="131" spans="1:12" x14ac:dyDescent="0.25">
      <c r="A131" s="15"/>
      <c r="E131" s="14" t="s">
        <v>21</v>
      </c>
      <c r="F131" s="147" t="s">
        <v>85</v>
      </c>
      <c r="G131" s="152">
        <v>381</v>
      </c>
      <c r="H131" s="152">
        <v>331</v>
      </c>
      <c r="I131" s="152">
        <v>328</v>
      </c>
      <c r="J131" s="152">
        <v>274</v>
      </c>
      <c r="K131" s="152">
        <v>238</v>
      </c>
      <c r="L131" s="152">
        <v>217</v>
      </c>
    </row>
    <row r="132" spans="1:12" x14ac:dyDescent="0.25">
      <c r="A132" s="15"/>
      <c r="E132" s="13" t="s">
        <v>22</v>
      </c>
      <c r="F132" s="13"/>
      <c r="G132" s="117">
        <v>3976</v>
      </c>
      <c r="H132" s="117">
        <v>4023</v>
      </c>
      <c r="I132" s="117">
        <v>3649</v>
      </c>
      <c r="J132" s="117">
        <v>4012</v>
      </c>
      <c r="K132" s="117">
        <v>3907</v>
      </c>
      <c r="L132" s="117">
        <v>3767</v>
      </c>
    </row>
    <row r="133" spans="1:12" x14ac:dyDescent="0.25">
      <c r="A133" s="15"/>
      <c r="E133" s="14" t="s">
        <v>22</v>
      </c>
      <c r="F133" s="147" t="s">
        <v>79</v>
      </c>
      <c r="G133" s="152">
        <v>16</v>
      </c>
      <c r="H133" s="152">
        <v>10</v>
      </c>
      <c r="I133" s="152">
        <v>8</v>
      </c>
      <c r="J133" s="152">
        <v>2</v>
      </c>
      <c r="K133" s="152">
        <v>2</v>
      </c>
      <c r="L133" s="152">
        <v>7</v>
      </c>
    </row>
    <row r="134" spans="1:12" x14ac:dyDescent="0.25">
      <c r="A134" s="15"/>
      <c r="E134" s="14" t="s">
        <v>22</v>
      </c>
      <c r="F134" s="147" t="s">
        <v>80</v>
      </c>
      <c r="G134" s="152">
        <v>17</v>
      </c>
      <c r="H134" s="152">
        <v>8</v>
      </c>
      <c r="I134" s="152">
        <v>11</v>
      </c>
      <c r="J134" s="152">
        <v>11</v>
      </c>
      <c r="K134" s="152">
        <v>10</v>
      </c>
      <c r="L134" s="152">
        <v>3</v>
      </c>
    </row>
    <row r="135" spans="1:12" x14ac:dyDescent="0.25">
      <c r="A135" s="15"/>
      <c r="E135" s="14" t="s">
        <v>22</v>
      </c>
      <c r="F135" s="147" t="s">
        <v>81</v>
      </c>
      <c r="G135" s="152">
        <v>8</v>
      </c>
      <c r="H135" s="152">
        <v>15</v>
      </c>
      <c r="I135" s="152">
        <v>14</v>
      </c>
      <c r="J135" s="152">
        <v>10</v>
      </c>
      <c r="K135" s="152">
        <v>6</v>
      </c>
      <c r="L135" s="152">
        <v>8</v>
      </c>
    </row>
    <row r="136" spans="1:12" x14ac:dyDescent="0.25">
      <c r="A136" s="15"/>
      <c r="E136" s="14" t="s">
        <v>22</v>
      </c>
      <c r="F136" s="147" t="s">
        <v>82</v>
      </c>
      <c r="G136" s="152">
        <v>3</v>
      </c>
      <c r="H136" s="152">
        <v>6</v>
      </c>
      <c r="I136" s="152">
        <v>6</v>
      </c>
      <c r="J136" s="152">
        <v>3</v>
      </c>
      <c r="K136" s="152">
        <v>2</v>
      </c>
      <c r="L136" s="152">
        <v>1</v>
      </c>
    </row>
    <row r="137" spans="1:12" x14ac:dyDescent="0.25">
      <c r="A137" s="15"/>
      <c r="E137" s="14" t="s">
        <v>22</v>
      </c>
      <c r="F137" s="147" t="s">
        <v>83</v>
      </c>
      <c r="G137" s="152">
        <v>180</v>
      </c>
      <c r="H137" s="152">
        <v>142</v>
      </c>
      <c r="I137" s="152">
        <v>133</v>
      </c>
      <c r="J137" s="152">
        <v>142</v>
      </c>
      <c r="K137" s="152">
        <v>137</v>
      </c>
      <c r="L137" s="152">
        <v>116</v>
      </c>
    </row>
    <row r="138" spans="1:12" x14ac:dyDescent="0.25">
      <c r="A138" s="15"/>
      <c r="E138" s="14" t="s">
        <v>22</v>
      </c>
      <c r="F138" s="147" t="s">
        <v>84</v>
      </c>
      <c r="G138" s="152">
        <v>1177</v>
      </c>
      <c r="H138" s="152">
        <v>1035</v>
      </c>
      <c r="I138" s="152">
        <v>918</v>
      </c>
      <c r="J138" s="152">
        <v>1004</v>
      </c>
      <c r="K138" s="152">
        <v>1071</v>
      </c>
      <c r="L138" s="152">
        <v>948</v>
      </c>
    </row>
    <row r="139" spans="1:12" x14ac:dyDescent="0.25">
      <c r="A139" s="15"/>
      <c r="E139" s="14" t="s">
        <v>22</v>
      </c>
      <c r="F139" s="147" t="s">
        <v>85</v>
      </c>
      <c r="G139" s="152">
        <v>2600</v>
      </c>
      <c r="H139" s="152">
        <v>2817</v>
      </c>
      <c r="I139" s="152">
        <v>2574</v>
      </c>
      <c r="J139" s="152">
        <v>2853</v>
      </c>
      <c r="K139" s="152">
        <v>2693</v>
      </c>
      <c r="L139" s="152">
        <v>2701</v>
      </c>
    </row>
    <row r="140" spans="1:12" x14ac:dyDescent="0.25">
      <c r="A140" s="15"/>
      <c r="E140" s="13" t="s">
        <v>23</v>
      </c>
      <c r="F140" s="13"/>
      <c r="G140" s="117">
        <v>73750</v>
      </c>
      <c r="H140" s="117">
        <v>76727</v>
      </c>
      <c r="I140" s="117">
        <v>78643</v>
      </c>
      <c r="J140" s="117">
        <v>78239</v>
      </c>
      <c r="K140" s="117">
        <v>73767</v>
      </c>
      <c r="L140" s="117">
        <v>66546</v>
      </c>
    </row>
    <row r="141" spans="1:12" x14ac:dyDescent="0.25">
      <c r="A141" s="15"/>
      <c r="E141" s="14" t="s">
        <v>23</v>
      </c>
      <c r="F141" s="147" t="s">
        <v>79</v>
      </c>
      <c r="G141" s="152">
        <v>2049</v>
      </c>
      <c r="H141" s="152">
        <v>2132</v>
      </c>
      <c r="I141" s="152">
        <v>2434</v>
      </c>
      <c r="J141" s="152">
        <v>1823</v>
      </c>
      <c r="K141" s="152">
        <v>1571</v>
      </c>
      <c r="L141" s="152">
        <v>1202</v>
      </c>
    </row>
    <row r="142" spans="1:12" x14ac:dyDescent="0.25">
      <c r="A142" s="15"/>
      <c r="E142" s="14" t="s">
        <v>23</v>
      </c>
      <c r="F142" s="147" t="s">
        <v>80</v>
      </c>
      <c r="G142" s="152">
        <v>3875</v>
      </c>
      <c r="H142" s="152">
        <v>4167</v>
      </c>
      <c r="I142" s="152">
        <v>5105</v>
      </c>
      <c r="J142" s="152">
        <v>4130</v>
      </c>
      <c r="K142" s="152">
        <v>3715</v>
      </c>
      <c r="L142" s="152">
        <v>3327</v>
      </c>
    </row>
    <row r="143" spans="1:12" x14ac:dyDescent="0.25">
      <c r="A143" s="15"/>
      <c r="E143" s="14" t="s">
        <v>23</v>
      </c>
      <c r="F143" s="147" t="s">
        <v>81</v>
      </c>
      <c r="G143" s="152">
        <v>6353</v>
      </c>
      <c r="H143" s="152">
        <v>6715</v>
      </c>
      <c r="I143" s="152">
        <v>8299</v>
      </c>
      <c r="J143" s="152">
        <v>6526</v>
      </c>
      <c r="K143" s="152">
        <v>6015</v>
      </c>
      <c r="L143" s="152">
        <v>5479</v>
      </c>
    </row>
    <row r="144" spans="1:12" x14ac:dyDescent="0.25">
      <c r="A144" s="15"/>
      <c r="E144" s="14" t="s">
        <v>23</v>
      </c>
      <c r="F144" s="147" t="s">
        <v>82</v>
      </c>
      <c r="G144" s="152">
        <v>723</v>
      </c>
      <c r="H144" s="152">
        <v>771</v>
      </c>
      <c r="I144" s="152">
        <v>835</v>
      </c>
      <c r="J144" s="152">
        <v>724</v>
      </c>
      <c r="K144" s="152">
        <v>712</v>
      </c>
      <c r="L144" s="152">
        <v>628</v>
      </c>
    </row>
    <row r="145" spans="1:12" x14ac:dyDescent="0.25">
      <c r="A145" s="15"/>
      <c r="E145" s="14" t="s">
        <v>23</v>
      </c>
      <c r="F145" s="147" t="s">
        <v>83</v>
      </c>
      <c r="G145" s="152">
        <v>11020</v>
      </c>
      <c r="H145" s="152">
        <v>11363</v>
      </c>
      <c r="I145" s="152">
        <v>11756</v>
      </c>
      <c r="J145" s="152">
        <v>11187</v>
      </c>
      <c r="K145" s="152">
        <v>10397</v>
      </c>
      <c r="L145" s="152">
        <v>8822</v>
      </c>
    </row>
    <row r="146" spans="1:12" x14ac:dyDescent="0.25">
      <c r="A146" s="15"/>
      <c r="E146" s="14" t="s">
        <v>23</v>
      </c>
      <c r="F146" s="147" t="s">
        <v>84</v>
      </c>
      <c r="G146" s="152">
        <v>22273</v>
      </c>
      <c r="H146" s="152">
        <v>23576</v>
      </c>
      <c r="I146" s="152">
        <v>23917</v>
      </c>
      <c r="J146" s="152">
        <v>24470</v>
      </c>
      <c r="K146" s="152">
        <v>22454</v>
      </c>
      <c r="L146" s="152">
        <v>20239</v>
      </c>
    </row>
    <row r="147" spans="1:12" x14ac:dyDescent="0.25">
      <c r="A147" s="15"/>
      <c r="E147" s="14" t="s">
        <v>23</v>
      </c>
      <c r="F147" s="147" t="s">
        <v>85</v>
      </c>
      <c r="G147" s="152">
        <v>29371</v>
      </c>
      <c r="H147" s="152">
        <v>29848</v>
      </c>
      <c r="I147" s="152">
        <v>28246</v>
      </c>
      <c r="J147" s="152">
        <v>31382</v>
      </c>
      <c r="K147" s="152">
        <v>30718</v>
      </c>
      <c r="L147" s="152">
        <v>28417</v>
      </c>
    </row>
    <row r="148" spans="1:12" x14ac:dyDescent="0.25">
      <c r="A148" s="15"/>
      <c r="E148" s="13" t="s">
        <v>24</v>
      </c>
      <c r="F148" s="13"/>
      <c r="G148" s="117">
        <v>44603</v>
      </c>
      <c r="H148" s="117">
        <v>46990</v>
      </c>
      <c r="I148" s="117">
        <v>47251</v>
      </c>
      <c r="J148" s="117">
        <v>46358</v>
      </c>
      <c r="K148" s="117">
        <v>46020</v>
      </c>
      <c r="L148" s="117">
        <v>40801</v>
      </c>
    </row>
    <row r="149" spans="1:12" x14ac:dyDescent="0.25">
      <c r="A149" s="15"/>
      <c r="E149" s="14" t="s">
        <v>24</v>
      </c>
      <c r="F149" s="147" t="s">
        <v>79</v>
      </c>
      <c r="G149" s="152">
        <v>822</v>
      </c>
      <c r="H149" s="152">
        <v>887</v>
      </c>
      <c r="I149" s="152">
        <v>861</v>
      </c>
      <c r="J149" s="152">
        <v>696</v>
      </c>
      <c r="K149" s="152">
        <v>617</v>
      </c>
      <c r="L149" s="152">
        <v>518</v>
      </c>
    </row>
    <row r="150" spans="1:12" x14ac:dyDescent="0.25">
      <c r="A150" s="15"/>
      <c r="E150" s="14" t="s">
        <v>24</v>
      </c>
      <c r="F150" s="147" t="s">
        <v>80</v>
      </c>
      <c r="G150" s="152">
        <v>1001</v>
      </c>
      <c r="H150" s="152">
        <v>1062</v>
      </c>
      <c r="I150" s="152">
        <v>1195</v>
      </c>
      <c r="J150" s="152">
        <v>778</v>
      </c>
      <c r="K150" s="152">
        <v>701</v>
      </c>
      <c r="L150" s="152">
        <v>656</v>
      </c>
    </row>
    <row r="151" spans="1:12" x14ac:dyDescent="0.25">
      <c r="A151" s="15"/>
      <c r="E151" s="14" t="s">
        <v>24</v>
      </c>
      <c r="F151" s="147" t="s">
        <v>81</v>
      </c>
      <c r="G151" s="152">
        <v>2732</v>
      </c>
      <c r="H151" s="152">
        <v>2651</v>
      </c>
      <c r="I151" s="152">
        <v>2667</v>
      </c>
      <c r="J151" s="152">
        <v>1930</v>
      </c>
      <c r="K151" s="152">
        <v>1717</v>
      </c>
      <c r="L151" s="152">
        <v>1372</v>
      </c>
    </row>
    <row r="152" spans="1:12" x14ac:dyDescent="0.25">
      <c r="A152" s="15"/>
      <c r="E152" s="14" t="s">
        <v>24</v>
      </c>
      <c r="F152" s="147" t="s">
        <v>82</v>
      </c>
      <c r="G152" s="152">
        <v>771</v>
      </c>
      <c r="H152" s="152">
        <v>869</v>
      </c>
      <c r="I152" s="152">
        <v>869</v>
      </c>
      <c r="J152" s="152">
        <v>647</v>
      </c>
      <c r="K152" s="152">
        <v>611</v>
      </c>
      <c r="L152" s="152">
        <v>441</v>
      </c>
    </row>
    <row r="153" spans="1:12" x14ac:dyDescent="0.25">
      <c r="A153" s="15"/>
      <c r="E153" s="14" t="s">
        <v>24</v>
      </c>
      <c r="F153" s="147" t="s">
        <v>83</v>
      </c>
      <c r="G153" s="152">
        <v>8477</v>
      </c>
      <c r="H153" s="152">
        <v>9240</v>
      </c>
      <c r="I153" s="152">
        <v>9583</v>
      </c>
      <c r="J153" s="152">
        <v>8478</v>
      </c>
      <c r="K153" s="152">
        <v>8320</v>
      </c>
      <c r="L153" s="152">
        <v>6827</v>
      </c>
    </row>
    <row r="154" spans="1:12" x14ac:dyDescent="0.25">
      <c r="A154" s="15"/>
      <c r="E154" s="14" t="s">
        <v>24</v>
      </c>
      <c r="F154" s="147" t="s">
        <v>84</v>
      </c>
      <c r="G154" s="152">
        <v>12285</v>
      </c>
      <c r="H154" s="152">
        <v>13227</v>
      </c>
      <c r="I154" s="152">
        <v>13712</v>
      </c>
      <c r="J154" s="152">
        <v>13745</v>
      </c>
      <c r="K154" s="152">
        <v>13940</v>
      </c>
      <c r="L154" s="152">
        <v>12339</v>
      </c>
    </row>
    <row r="155" spans="1:12" x14ac:dyDescent="0.25">
      <c r="A155" s="15"/>
      <c r="E155" s="14" t="s">
        <v>24</v>
      </c>
      <c r="F155" s="147" t="s">
        <v>85</v>
      </c>
      <c r="G155" s="152">
        <v>18826</v>
      </c>
      <c r="H155" s="152">
        <v>19346</v>
      </c>
      <c r="I155" s="152">
        <v>18702</v>
      </c>
      <c r="J155" s="152">
        <v>20369</v>
      </c>
      <c r="K155" s="152">
        <v>20397</v>
      </c>
      <c r="L155" s="152">
        <v>18865</v>
      </c>
    </row>
    <row r="156" spans="1:12" x14ac:dyDescent="0.25">
      <c r="A156" s="15"/>
      <c r="E156" s="13" t="s">
        <v>25</v>
      </c>
      <c r="F156" s="13"/>
      <c r="G156" s="117"/>
      <c r="H156" s="117"/>
      <c r="I156" s="117"/>
      <c r="J156" s="117"/>
      <c r="K156" s="117">
        <v>582757</v>
      </c>
      <c r="L156" s="117">
        <v>620312</v>
      </c>
    </row>
    <row r="157" spans="1:12" x14ac:dyDescent="0.25">
      <c r="A157" s="15"/>
      <c r="E157" s="14" t="s">
        <v>25</v>
      </c>
      <c r="F157" s="147" t="s">
        <v>79</v>
      </c>
      <c r="G157" s="196" t="s">
        <v>93</v>
      </c>
      <c r="H157" s="196"/>
      <c r="I157" s="196"/>
      <c r="J157" s="196"/>
      <c r="K157" s="152">
        <v>25162</v>
      </c>
      <c r="L157" s="152">
        <v>23727</v>
      </c>
    </row>
    <row r="158" spans="1:12" x14ac:dyDescent="0.25">
      <c r="A158" s="15"/>
      <c r="E158" s="14" t="s">
        <v>25</v>
      </c>
      <c r="F158" s="147" t="s">
        <v>80</v>
      </c>
      <c r="G158" s="196"/>
      <c r="H158" s="196"/>
      <c r="I158" s="196"/>
      <c r="J158" s="196"/>
      <c r="K158" s="152">
        <v>81555</v>
      </c>
      <c r="L158" s="152">
        <v>78527</v>
      </c>
    </row>
    <row r="159" spans="1:12" x14ac:dyDescent="0.25">
      <c r="A159" s="15"/>
      <c r="E159" s="14" t="s">
        <v>25</v>
      </c>
      <c r="F159" s="147" t="s">
        <v>81</v>
      </c>
      <c r="G159" s="196"/>
      <c r="H159" s="196"/>
      <c r="I159" s="196"/>
      <c r="J159" s="196"/>
      <c r="K159" s="152">
        <v>153496</v>
      </c>
      <c r="L159" s="152">
        <v>150039</v>
      </c>
    </row>
    <row r="160" spans="1:12" x14ac:dyDescent="0.25">
      <c r="A160" s="15"/>
      <c r="E160" s="14" t="s">
        <v>25</v>
      </c>
      <c r="F160" s="147" t="s">
        <v>82</v>
      </c>
      <c r="G160" s="196"/>
      <c r="H160" s="196"/>
      <c r="I160" s="196"/>
      <c r="J160" s="196"/>
      <c r="K160" s="152">
        <v>21875</v>
      </c>
      <c r="L160" s="152">
        <v>24552</v>
      </c>
    </row>
    <row r="161" spans="1:12" x14ac:dyDescent="0.25">
      <c r="A161" s="15"/>
      <c r="E161" s="14" t="s">
        <v>25</v>
      </c>
      <c r="F161" s="147" t="s">
        <v>83</v>
      </c>
      <c r="G161" s="196"/>
      <c r="H161" s="196"/>
      <c r="I161" s="196"/>
      <c r="J161" s="196"/>
      <c r="K161" s="152">
        <v>162284</v>
      </c>
      <c r="L161" s="152">
        <v>187253</v>
      </c>
    </row>
    <row r="162" spans="1:12" x14ac:dyDescent="0.25">
      <c r="A162" s="15"/>
      <c r="E162" s="14" t="s">
        <v>25</v>
      </c>
      <c r="F162" s="147" t="s">
        <v>84</v>
      </c>
      <c r="G162" s="196"/>
      <c r="H162" s="196"/>
      <c r="I162" s="196"/>
      <c r="J162" s="196"/>
      <c r="K162" s="152">
        <v>75751</v>
      </c>
      <c r="L162" s="152">
        <v>91403</v>
      </c>
    </row>
    <row r="163" spans="1:12" x14ac:dyDescent="0.25">
      <c r="A163" s="15"/>
      <c r="E163" s="14" t="s">
        <v>25</v>
      </c>
      <c r="F163" s="147" t="s">
        <v>85</v>
      </c>
      <c r="G163" s="196"/>
      <c r="H163" s="196"/>
      <c r="I163" s="196"/>
      <c r="J163" s="196"/>
      <c r="K163" s="152">
        <v>76609</v>
      </c>
      <c r="L163" s="152">
        <v>76650</v>
      </c>
    </row>
    <row r="164" spans="1:12" x14ac:dyDescent="0.25">
      <c r="A164" s="15"/>
      <c r="D164" s="11" t="s">
        <v>26</v>
      </c>
      <c r="E164" s="11"/>
      <c r="F164" s="11"/>
      <c r="G164" s="112"/>
      <c r="H164" s="112"/>
      <c r="I164" s="112"/>
      <c r="J164" s="112">
        <v>205148</v>
      </c>
      <c r="K164" s="112">
        <v>206457</v>
      </c>
      <c r="L164" s="112">
        <v>207093</v>
      </c>
    </row>
    <row r="165" spans="1:12" x14ac:dyDescent="0.25">
      <c r="A165" s="15"/>
      <c r="E165" s="13" t="s">
        <v>26</v>
      </c>
      <c r="F165" s="13"/>
      <c r="G165" s="117"/>
      <c r="H165" s="117"/>
      <c r="I165" s="117"/>
      <c r="J165" s="117">
        <v>2636</v>
      </c>
      <c r="K165" s="117">
        <v>2755</v>
      </c>
      <c r="L165" s="117">
        <v>2332</v>
      </c>
    </row>
    <row r="166" spans="1:12" x14ac:dyDescent="0.25">
      <c r="A166" s="15"/>
      <c r="E166" s="14" t="s">
        <v>26</v>
      </c>
      <c r="F166" s="147" t="s">
        <v>79</v>
      </c>
      <c r="G166" s="197" t="s">
        <v>93</v>
      </c>
      <c r="H166" s="197"/>
      <c r="I166" s="197"/>
      <c r="J166" s="152">
        <v>64</v>
      </c>
      <c r="K166" s="152">
        <v>65</v>
      </c>
      <c r="L166" s="152">
        <v>48</v>
      </c>
    </row>
    <row r="167" spans="1:12" x14ac:dyDescent="0.25">
      <c r="A167" s="15"/>
      <c r="E167" s="14" t="s">
        <v>26</v>
      </c>
      <c r="F167" s="147" t="s">
        <v>80</v>
      </c>
      <c r="G167" s="197"/>
      <c r="H167" s="197"/>
      <c r="I167" s="197"/>
      <c r="J167" s="152">
        <v>653</v>
      </c>
      <c r="K167" s="152">
        <v>590</v>
      </c>
      <c r="L167" s="152">
        <v>509</v>
      </c>
    </row>
    <row r="168" spans="1:12" x14ac:dyDescent="0.25">
      <c r="A168" s="15"/>
      <c r="E168" s="14" t="s">
        <v>26</v>
      </c>
      <c r="F168" s="147" t="s">
        <v>81</v>
      </c>
      <c r="G168" s="197"/>
      <c r="H168" s="197"/>
      <c r="I168" s="197"/>
      <c r="J168" s="152">
        <v>1740</v>
      </c>
      <c r="K168" s="152">
        <v>1706</v>
      </c>
      <c r="L168" s="152">
        <v>1597</v>
      </c>
    </row>
    <row r="169" spans="1:12" x14ac:dyDescent="0.25">
      <c r="A169" s="15"/>
      <c r="E169" s="14" t="s">
        <v>26</v>
      </c>
      <c r="F169" s="147" t="s">
        <v>82</v>
      </c>
      <c r="G169" s="197"/>
      <c r="H169" s="197"/>
      <c r="I169" s="197"/>
      <c r="J169" s="152">
        <v>155</v>
      </c>
      <c r="K169" s="152">
        <v>183</v>
      </c>
      <c r="L169" s="152">
        <v>168</v>
      </c>
    </row>
    <row r="170" spans="1:12" x14ac:dyDescent="0.25">
      <c r="A170" s="15"/>
      <c r="E170" s="14" t="s">
        <v>26</v>
      </c>
      <c r="F170" s="147" t="s">
        <v>83</v>
      </c>
      <c r="G170" s="197"/>
      <c r="H170" s="197"/>
      <c r="I170" s="197"/>
      <c r="J170" s="152">
        <v>350</v>
      </c>
      <c r="K170" s="152">
        <v>505</v>
      </c>
      <c r="L170" s="152">
        <v>295</v>
      </c>
    </row>
    <row r="171" spans="1:12" x14ac:dyDescent="0.25">
      <c r="A171" s="15"/>
      <c r="E171" s="14" t="s">
        <v>26</v>
      </c>
      <c r="F171" s="147" t="s">
        <v>84</v>
      </c>
      <c r="G171" s="197"/>
      <c r="H171" s="197"/>
      <c r="I171" s="197"/>
      <c r="J171" s="152">
        <v>27</v>
      </c>
      <c r="K171" s="152">
        <v>46</v>
      </c>
      <c r="L171" s="152">
        <v>21</v>
      </c>
    </row>
    <row r="172" spans="1:12" x14ac:dyDescent="0.25">
      <c r="A172" s="15"/>
      <c r="E172" s="13" t="s">
        <v>27</v>
      </c>
      <c r="F172" s="13"/>
      <c r="G172" s="117"/>
      <c r="H172" s="117"/>
      <c r="I172" s="117"/>
      <c r="J172" s="117">
        <v>200679</v>
      </c>
      <c r="K172" s="117">
        <v>201418</v>
      </c>
      <c r="L172" s="117">
        <v>204293</v>
      </c>
    </row>
    <row r="173" spans="1:12" x14ac:dyDescent="0.25">
      <c r="A173" s="15"/>
      <c r="E173" s="14" t="s">
        <v>27</v>
      </c>
      <c r="F173" s="147" t="s">
        <v>79</v>
      </c>
      <c r="G173" s="197" t="s">
        <v>93</v>
      </c>
      <c r="H173" s="197"/>
      <c r="I173" s="197"/>
      <c r="J173" s="152">
        <v>15</v>
      </c>
      <c r="K173" s="152">
        <v>16</v>
      </c>
      <c r="L173" s="152">
        <v>8</v>
      </c>
    </row>
    <row r="174" spans="1:12" x14ac:dyDescent="0.25">
      <c r="A174" s="15"/>
      <c r="E174" s="14" t="s">
        <v>27</v>
      </c>
      <c r="F174" s="147" t="s">
        <v>80</v>
      </c>
      <c r="G174" s="197"/>
      <c r="H174" s="197"/>
      <c r="I174" s="197"/>
      <c r="J174" s="152">
        <v>34</v>
      </c>
      <c r="K174" s="152">
        <v>32</v>
      </c>
      <c r="L174" s="152">
        <v>29</v>
      </c>
    </row>
    <row r="175" spans="1:12" x14ac:dyDescent="0.25">
      <c r="A175" s="15"/>
      <c r="E175" s="14" t="s">
        <v>27</v>
      </c>
      <c r="F175" s="147" t="s">
        <v>81</v>
      </c>
      <c r="G175" s="197"/>
      <c r="H175" s="197"/>
      <c r="I175" s="197"/>
      <c r="J175" s="152">
        <v>458</v>
      </c>
      <c r="K175" s="152">
        <v>349</v>
      </c>
      <c r="L175" s="152">
        <v>295</v>
      </c>
    </row>
    <row r="176" spans="1:12" x14ac:dyDescent="0.25">
      <c r="A176" s="15"/>
      <c r="E176" s="14" t="s">
        <v>27</v>
      </c>
      <c r="F176" s="147" t="s">
        <v>82</v>
      </c>
      <c r="G176" s="197"/>
      <c r="H176" s="197"/>
      <c r="I176" s="197"/>
      <c r="J176" s="152">
        <v>721</v>
      </c>
      <c r="K176" s="152">
        <v>629</v>
      </c>
      <c r="L176" s="152">
        <v>582</v>
      </c>
    </row>
    <row r="177" spans="1:12" x14ac:dyDescent="0.25">
      <c r="A177" s="15"/>
      <c r="E177" s="14" t="s">
        <v>27</v>
      </c>
      <c r="F177" s="147" t="s">
        <v>83</v>
      </c>
      <c r="G177" s="197"/>
      <c r="H177" s="197"/>
      <c r="I177" s="197"/>
      <c r="J177" s="152">
        <v>31461</v>
      </c>
      <c r="K177" s="152">
        <v>31148</v>
      </c>
      <c r="L177" s="152">
        <v>30963</v>
      </c>
    </row>
    <row r="178" spans="1:12" x14ac:dyDescent="0.25">
      <c r="A178" s="15"/>
      <c r="E178" s="14" t="s">
        <v>27</v>
      </c>
      <c r="F178" s="147" t="s">
        <v>84</v>
      </c>
      <c r="G178" s="197"/>
      <c r="H178" s="197"/>
      <c r="I178" s="197"/>
      <c r="J178" s="152">
        <v>64098</v>
      </c>
      <c r="K178" s="152">
        <v>65489</v>
      </c>
      <c r="L178" s="152">
        <v>66926</v>
      </c>
    </row>
    <row r="179" spans="1:12" x14ac:dyDescent="0.25">
      <c r="A179" s="15"/>
      <c r="E179" s="14" t="s">
        <v>27</v>
      </c>
      <c r="F179" s="147" t="s">
        <v>85</v>
      </c>
      <c r="G179" s="197"/>
      <c r="H179" s="197"/>
      <c r="I179" s="197"/>
      <c r="J179" s="152">
        <v>109719</v>
      </c>
      <c r="K179" s="152">
        <v>109378</v>
      </c>
      <c r="L179" s="152">
        <v>111068</v>
      </c>
    </row>
    <row r="180" spans="1:12" x14ac:dyDescent="0.25">
      <c r="A180" s="15"/>
      <c r="E180" s="13" t="s">
        <v>28</v>
      </c>
      <c r="F180" s="13"/>
      <c r="G180" s="117"/>
      <c r="H180" s="117"/>
      <c r="I180" s="117"/>
      <c r="J180" s="117">
        <v>133007</v>
      </c>
      <c r="K180" s="117">
        <v>133230</v>
      </c>
      <c r="L180" s="117">
        <v>133280</v>
      </c>
    </row>
    <row r="181" spans="1:12" x14ac:dyDescent="0.25">
      <c r="A181" s="15"/>
      <c r="E181" s="14" t="s">
        <v>28</v>
      </c>
      <c r="F181" s="147" t="s">
        <v>79</v>
      </c>
      <c r="G181" s="197" t="s">
        <v>93</v>
      </c>
      <c r="H181" s="197"/>
      <c r="I181" s="197"/>
      <c r="J181" s="152">
        <v>2</v>
      </c>
      <c r="K181" s="152">
        <v>2</v>
      </c>
      <c r="L181" s="152">
        <v>0</v>
      </c>
    </row>
    <row r="182" spans="1:12" x14ac:dyDescent="0.25">
      <c r="A182" s="15"/>
      <c r="E182" s="14" t="s">
        <v>28</v>
      </c>
      <c r="F182" s="147" t="s">
        <v>80</v>
      </c>
      <c r="G182" s="197"/>
      <c r="H182" s="197"/>
      <c r="I182" s="197"/>
      <c r="J182" s="152">
        <v>8</v>
      </c>
      <c r="K182" s="152">
        <v>9</v>
      </c>
      <c r="L182" s="152">
        <v>12</v>
      </c>
    </row>
    <row r="183" spans="1:12" x14ac:dyDescent="0.25">
      <c r="A183" s="15"/>
      <c r="E183" s="14" t="s">
        <v>28</v>
      </c>
      <c r="F183" s="147" t="s">
        <v>81</v>
      </c>
      <c r="G183" s="197"/>
      <c r="H183" s="197"/>
      <c r="I183" s="197"/>
      <c r="J183" s="152">
        <v>36</v>
      </c>
      <c r="K183" s="152">
        <v>34</v>
      </c>
      <c r="L183" s="152">
        <v>36</v>
      </c>
    </row>
    <row r="184" spans="1:12" x14ac:dyDescent="0.25">
      <c r="A184" s="15"/>
      <c r="E184" s="14" t="s">
        <v>28</v>
      </c>
      <c r="F184" s="147" t="s">
        <v>82</v>
      </c>
      <c r="G184" s="197"/>
      <c r="H184" s="197"/>
      <c r="I184" s="197"/>
      <c r="J184" s="152">
        <v>506</v>
      </c>
      <c r="K184" s="152">
        <v>457</v>
      </c>
      <c r="L184" s="152">
        <v>426</v>
      </c>
    </row>
    <row r="185" spans="1:12" x14ac:dyDescent="0.25">
      <c r="A185" s="15"/>
      <c r="E185" s="14" t="s">
        <v>28</v>
      </c>
      <c r="F185" s="147" t="s">
        <v>83</v>
      </c>
      <c r="G185" s="197"/>
      <c r="H185" s="197"/>
      <c r="I185" s="197"/>
      <c r="J185" s="152">
        <v>22746</v>
      </c>
      <c r="K185" s="152">
        <v>22777</v>
      </c>
      <c r="L185" s="152">
        <v>22194</v>
      </c>
    </row>
    <row r="186" spans="1:12" x14ac:dyDescent="0.25">
      <c r="A186" s="15"/>
      <c r="E186" s="14" t="s">
        <v>28</v>
      </c>
      <c r="F186" s="147" t="s">
        <v>84</v>
      </c>
      <c r="G186" s="197"/>
      <c r="H186" s="197"/>
      <c r="I186" s="197"/>
      <c r="J186" s="152">
        <v>36712</v>
      </c>
      <c r="K186" s="152">
        <v>37503</v>
      </c>
      <c r="L186" s="152">
        <v>37041</v>
      </c>
    </row>
    <row r="187" spans="1:12" x14ac:dyDescent="0.25">
      <c r="A187" s="15"/>
      <c r="E187" s="14" t="s">
        <v>28</v>
      </c>
      <c r="F187" s="147" t="s">
        <v>85</v>
      </c>
      <c r="G187" s="197"/>
      <c r="H187" s="197"/>
      <c r="I187" s="197"/>
      <c r="J187" s="152">
        <v>75463</v>
      </c>
      <c r="K187" s="152">
        <v>74918</v>
      </c>
      <c r="L187" s="152">
        <v>75992</v>
      </c>
    </row>
    <row r="188" spans="1:12" x14ac:dyDescent="0.25">
      <c r="A188" s="15"/>
      <c r="B188" s="7"/>
      <c r="C188" s="8" t="s">
        <v>29</v>
      </c>
      <c r="D188" s="8"/>
      <c r="E188" s="8"/>
      <c r="F188" s="8"/>
      <c r="G188" s="116">
        <v>58606</v>
      </c>
      <c r="H188" s="116">
        <v>62844</v>
      </c>
      <c r="I188" s="116">
        <v>66084</v>
      </c>
      <c r="J188" s="116">
        <v>68626</v>
      </c>
      <c r="K188" s="116">
        <v>70191</v>
      </c>
      <c r="L188" s="116">
        <v>72758</v>
      </c>
    </row>
    <row r="189" spans="1:12" x14ac:dyDescent="0.25">
      <c r="A189" s="15"/>
      <c r="D189" s="11" t="s">
        <v>30</v>
      </c>
      <c r="E189" s="11"/>
      <c r="F189" s="11"/>
      <c r="G189" s="112">
        <v>29204</v>
      </c>
      <c r="H189" s="112">
        <v>29278</v>
      </c>
      <c r="I189" s="112">
        <v>29693</v>
      </c>
      <c r="J189" s="112">
        <v>29359</v>
      </c>
      <c r="K189" s="112">
        <v>28374</v>
      </c>
      <c r="L189" s="112">
        <v>28294</v>
      </c>
    </row>
    <row r="190" spans="1:12" x14ac:dyDescent="0.25">
      <c r="A190" s="15"/>
      <c r="E190" s="13" t="s">
        <v>31</v>
      </c>
      <c r="F190" s="13"/>
      <c r="G190" s="117">
        <v>1296</v>
      </c>
      <c r="H190" s="117">
        <v>1215</v>
      </c>
      <c r="I190" s="117">
        <v>1130</v>
      </c>
      <c r="J190" s="117">
        <v>995</v>
      </c>
      <c r="K190" s="117">
        <v>858</v>
      </c>
      <c r="L190" s="117">
        <v>630</v>
      </c>
    </row>
    <row r="191" spans="1:12" x14ac:dyDescent="0.25">
      <c r="A191" s="15"/>
      <c r="E191" s="14" t="s">
        <v>31</v>
      </c>
      <c r="F191" s="147" t="s">
        <v>81</v>
      </c>
      <c r="G191" s="152">
        <v>7</v>
      </c>
      <c r="H191" s="152">
        <v>7</v>
      </c>
      <c r="I191" s="152">
        <v>8</v>
      </c>
      <c r="J191" s="152">
        <v>7</v>
      </c>
      <c r="K191" s="152">
        <v>3</v>
      </c>
      <c r="L191" s="152">
        <v>3</v>
      </c>
    </row>
    <row r="192" spans="1:12" x14ac:dyDescent="0.25">
      <c r="A192" s="15"/>
      <c r="E192" s="14" t="s">
        <v>31</v>
      </c>
      <c r="F192" s="147" t="s">
        <v>82</v>
      </c>
      <c r="G192" s="152">
        <v>7</v>
      </c>
      <c r="H192" s="152">
        <v>7</v>
      </c>
      <c r="I192" s="152">
        <v>8</v>
      </c>
      <c r="J192" s="152">
        <v>7</v>
      </c>
      <c r="K192" s="152">
        <v>4</v>
      </c>
      <c r="L192" s="152">
        <v>4</v>
      </c>
    </row>
    <row r="193" spans="1:12" x14ac:dyDescent="0.25">
      <c r="A193" s="15"/>
      <c r="E193" s="14" t="s">
        <v>31</v>
      </c>
      <c r="F193" s="147" t="s">
        <v>83</v>
      </c>
      <c r="G193" s="152">
        <v>426</v>
      </c>
      <c r="H193" s="152">
        <v>363</v>
      </c>
      <c r="I193" s="152">
        <v>298</v>
      </c>
      <c r="J193" s="152">
        <v>248</v>
      </c>
      <c r="K193" s="152">
        <v>202</v>
      </c>
      <c r="L193" s="152">
        <v>153</v>
      </c>
    </row>
    <row r="194" spans="1:12" x14ac:dyDescent="0.25">
      <c r="A194" s="15"/>
      <c r="E194" s="14" t="s">
        <v>31</v>
      </c>
      <c r="F194" s="147" t="s">
        <v>84</v>
      </c>
      <c r="G194" s="152">
        <v>765</v>
      </c>
      <c r="H194" s="152">
        <v>740</v>
      </c>
      <c r="I194" s="152">
        <v>713</v>
      </c>
      <c r="J194" s="152">
        <v>634</v>
      </c>
      <c r="K194" s="152">
        <v>541</v>
      </c>
      <c r="L194" s="152">
        <v>375</v>
      </c>
    </row>
    <row r="195" spans="1:12" x14ac:dyDescent="0.25">
      <c r="A195" s="15"/>
      <c r="E195" s="14" t="s">
        <v>31</v>
      </c>
      <c r="F195" s="147" t="s">
        <v>85</v>
      </c>
      <c r="G195" s="152">
        <v>156</v>
      </c>
      <c r="H195" s="152">
        <v>146</v>
      </c>
      <c r="I195" s="152">
        <v>145</v>
      </c>
      <c r="J195" s="152">
        <v>138</v>
      </c>
      <c r="K195" s="152">
        <v>143</v>
      </c>
      <c r="L195" s="152">
        <v>121</v>
      </c>
    </row>
    <row r="196" spans="1:12" x14ac:dyDescent="0.25">
      <c r="A196" s="15"/>
      <c r="E196" s="13" t="s">
        <v>32</v>
      </c>
      <c r="F196" s="13"/>
      <c r="G196" s="117">
        <v>391</v>
      </c>
      <c r="H196" s="117">
        <v>422</v>
      </c>
      <c r="I196" s="117">
        <v>427</v>
      </c>
      <c r="J196" s="117">
        <v>475</v>
      </c>
      <c r="K196" s="117">
        <v>498</v>
      </c>
      <c r="L196" s="117">
        <v>521</v>
      </c>
    </row>
    <row r="197" spans="1:12" x14ac:dyDescent="0.25">
      <c r="A197" s="15"/>
      <c r="E197" s="14" t="s">
        <v>32</v>
      </c>
      <c r="F197" s="147" t="s">
        <v>79</v>
      </c>
      <c r="G197" s="152">
        <v>2</v>
      </c>
      <c r="H197" s="152">
        <v>2</v>
      </c>
      <c r="I197" s="152">
        <v>1</v>
      </c>
      <c r="J197" s="152">
        <v>4</v>
      </c>
      <c r="K197" s="152">
        <v>5</v>
      </c>
      <c r="L197" s="152">
        <v>1</v>
      </c>
    </row>
    <row r="198" spans="1:12" x14ac:dyDescent="0.25">
      <c r="A198" s="15"/>
      <c r="E198" s="14" t="s">
        <v>32</v>
      </c>
      <c r="F198" s="147" t="s">
        <v>80</v>
      </c>
      <c r="G198" s="152">
        <v>14</v>
      </c>
      <c r="H198" s="152">
        <v>9</v>
      </c>
      <c r="I198" s="152">
        <v>6</v>
      </c>
      <c r="J198" s="152">
        <v>10</v>
      </c>
      <c r="K198" s="152">
        <v>13</v>
      </c>
      <c r="L198" s="152">
        <v>10</v>
      </c>
    </row>
    <row r="199" spans="1:12" x14ac:dyDescent="0.25">
      <c r="A199" s="15"/>
      <c r="E199" s="14" t="s">
        <v>32</v>
      </c>
      <c r="F199" s="147" t="s">
        <v>81</v>
      </c>
      <c r="G199" s="152">
        <v>88</v>
      </c>
      <c r="H199" s="152">
        <v>83</v>
      </c>
      <c r="I199" s="152">
        <v>87</v>
      </c>
      <c r="J199" s="152">
        <v>91</v>
      </c>
      <c r="K199" s="152">
        <v>100</v>
      </c>
      <c r="L199" s="152">
        <v>95</v>
      </c>
    </row>
    <row r="200" spans="1:12" x14ac:dyDescent="0.25">
      <c r="A200" s="15"/>
      <c r="E200" s="14" t="s">
        <v>32</v>
      </c>
      <c r="F200" s="147" t="s">
        <v>82</v>
      </c>
      <c r="G200" s="152">
        <v>36</v>
      </c>
      <c r="H200" s="152">
        <v>31</v>
      </c>
      <c r="I200" s="152">
        <v>28</v>
      </c>
      <c r="J200" s="152">
        <v>25</v>
      </c>
      <c r="K200" s="152">
        <v>25</v>
      </c>
      <c r="L200" s="152">
        <v>25</v>
      </c>
    </row>
    <row r="201" spans="1:12" x14ac:dyDescent="0.25">
      <c r="A201" s="15"/>
      <c r="E201" s="14" t="s">
        <v>32</v>
      </c>
      <c r="F201" s="147" t="s">
        <v>83</v>
      </c>
      <c r="G201" s="152">
        <v>138</v>
      </c>
      <c r="H201" s="152">
        <v>144</v>
      </c>
      <c r="I201" s="152">
        <v>149</v>
      </c>
      <c r="J201" s="152">
        <v>160</v>
      </c>
      <c r="K201" s="152">
        <v>161</v>
      </c>
      <c r="L201" s="152">
        <v>158</v>
      </c>
    </row>
    <row r="202" spans="1:12" x14ac:dyDescent="0.25">
      <c r="A202" s="15"/>
      <c r="E202" s="14" t="s">
        <v>32</v>
      </c>
      <c r="F202" s="147" t="s">
        <v>84</v>
      </c>
      <c r="G202" s="152">
        <v>141</v>
      </c>
      <c r="H202" s="152">
        <v>161</v>
      </c>
      <c r="I202" s="152">
        <v>160</v>
      </c>
      <c r="J202" s="152">
        <v>181</v>
      </c>
      <c r="K202" s="152">
        <v>191</v>
      </c>
      <c r="L202" s="152">
        <v>219</v>
      </c>
    </row>
    <row r="203" spans="1:12" x14ac:dyDescent="0.25">
      <c r="A203" s="15"/>
      <c r="E203" s="14" t="s">
        <v>32</v>
      </c>
      <c r="F203" s="147" t="s">
        <v>85</v>
      </c>
      <c r="G203" s="152">
        <v>17</v>
      </c>
      <c r="H203" s="152">
        <v>18</v>
      </c>
      <c r="I203" s="152">
        <v>19</v>
      </c>
      <c r="J203" s="152">
        <v>31</v>
      </c>
      <c r="K203" s="152">
        <v>40</v>
      </c>
      <c r="L203" s="152">
        <v>50</v>
      </c>
    </row>
    <row r="204" spans="1:12" x14ac:dyDescent="0.25">
      <c r="A204" s="15"/>
      <c r="E204" s="13" t="s">
        <v>33</v>
      </c>
      <c r="F204" s="13"/>
      <c r="G204" s="117">
        <v>27535</v>
      </c>
      <c r="H204" s="117">
        <v>27656</v>
      </c>
      <c r="I204" s="117">
        <v>28146</v>
      </c>
      <c r="J204" s="117">
        <v>27913</v>
      </c>
      <c r="K204" s="117">
        <v>27046</v>
      </c>
      <c r="L204" s="117">
        <v>27181</v>
      </c>
    </row>
    <row r="205" spans="1:12" x14ac:dyDescent="0.25">
      <c r="A205" s="15"/>
      <c r="E205" s="14" t="s">
        <v>33</v>
      </c>
      <c r="F205" s="147" t="s">
        <v>79</v>
      </c>
      <c r="G205" s="152">
        <v>6</v>
      </c>
      <c r="H205" s="152">
        <v>7</v>
      </c>
      <c r="I205" s="152">
        <v>6</v>
      </c>
      <c r="J205" s="152">
        <v>9</v>
      </c>
      <c r="K205" s="152">
        <v>11</v>
      </c>
      <c r="L205" s="152">
        <v>12</v>
      </c>
    </row>
    <row r="206" spans="1:12" x14ac:dyDescent="0.25">
      <c r="A206" s="15"/>
      <c r="E206" s="14" t="s">
        <v>33</v>
      </c>
      <c r="F206" s="147" t="s">
        <v>80</v>
      </c>
      <c r="G206" s="152">
        <v>24</v>
      </c>
      <c r="H206" s="152">
        <v>17</v>
      </c>
      <c r="I206" s="152">
        <v>17</v>
      </c>
      <c r="J206" s="152">
        <v>20</v>
      </c>
      <c r="K206" s="152">
        <v>22</v>
      </c>
      <c r="L206" s="152">
        <v>30</v>
      </c>
    </row>
    <row r="207" spans="1:12" x14ac:dyDescent="0.25">
      <c r="A207" s="15"/>
      <c r="E207" s="14" t="s">
        <v>33</v>
      </c>
      <c r="F207" s="147" t="s">
        <v>81</v>
      </c>
      <c r="G207" s="152">
        <v>59</v>
      </c>
      <c r="H207" s="152">
        <v>61</v>
      </c>
      <c r="I207" s="152">
        <v>59</v>
      </c>
      <c r="J207" s="152">
        <v>54</v>
      </c>
      <c r="K207" s="152">
        <v>49</v>
      </c>
      <c r="L207" s="152">
        <v>54</v>
      </c>
    </row>
    <row r="208" spans="1:12" x14ac:dyDescent="0.25">
      <c r="A208" s="15"/>
      <c r="E208" s="14" t="s">
        <v>33</v>
      </c>
      <c r="F208" s="147" t="s">
        <v>82</v>
      </c>
      <c r="G208" s="152">
        <v>18</v>
      </c>
      <c r="H208" s="152">
        <v>22</v>
      </c>
      <c r="I208" s="152">
        <v>28</v>
      </c>
      <c r="J208" s="152">
        <v>18</v>
      </c>
      <c r="K208" s="152">
        <v>9</v>
      </c>
      <c r="L208" s="152">
        <v>8</v>
      </c>
    </row>
    <row r="209" spans="1:12" x14ac:dyDescent="0.25">
      <c r="A209" s="15"/>
      <c r="E209" s="14" t="s">
        <v>33</v>
      </c>
      <c r="F209" s="147" t="s">
        <v>83</v>
      </c>
      <c r="G209" s="152">
        <v>698</v>
      </c>
      <c r="H209" s="152">
        <v>688</v>
      </c>
      <c r="I209" s="152">
        <v>678</v>
      </c>
      <c r="J209" s="152">
        <v>659</v>
      </c>
      <c r="K209" s="152">
        <v>649</v>
      </c>
      <c r="L209" s="152">
        <v>606</v>
      </c>
    </row>
    <row r="210" spans="1:12" x14ac:dyDescent="0.25">
      <c r="A210" s="15"/>
      <c r="E210" s="14" t="s">
        <v>33</v>
      </c>
      <c r="F210" s="147" t="s">
        <v>84</v>
      </c>
      <c r="G210" s="152">
        <v>4576</v>
      </c>
      <c r="H210" s="152">
        <v>4688</v>
      </c>
      <c r="I210" s="152">
        <v>5022</v>
      </c>
      <c r="J210" s="152">
        <v>5002</v>
      </c>
      <c r="K210" s="152">
        <v>5015</v>
      </c>
      <c r="L210" s="152">
        <v>5051</v>
      </c>
    </row>
    <row r="211" spans="1:12" x14ac:dyDescent="0.25">
      <c r="A211" s="15"/>
      <c r="E211" s="14" t="s">
        <v>33</v>
      </c>
      <c r="F211" s="147" t="s">
        <v>85</v>
      </c>
      <c r="G211" s="152">
        <v>22472</v>
      </c>
      <c r="H211" s="152">
        <v>22449</v>
      </c>
      <c r="I211" s="152">
        <v>22702</v>
      </c>
      <c r="J211" s="152">
        <v>22513</v>
      </c>
      <c r="K211" s="152">
        <v>21605</v>
      </c>
      <c r="L211" s="152">
        <v>21735</v>
      </c>
    </row>
    <row r="212" spans="1:12" x14ac:dyDescent="0.25">
      <c r="A212" s="15"/>
      <c r="D212" s="11" t="s">
        <v>34</v>
      </c>
      <c r="E212" s="11"/>
      <c r="F212" s="11"/>
      <c r="G212" s="112">
        <v>31340</v>
      </c>
      <c r="H212" s="112">
        <v>35821</v>
      </c>
      <c r="I212" s="112">
        <v>38915</v>
      </c>
      <c r="J212" s="112">
        <v>41940</v>
      </c>
      <c r="K212" s="112">
        <v>44394</v>
      </c>
      <c r="L212" s="112">
        <v>46982</v>
      </c>
    </row>
    <row r="213" spans="1:12" x14ac:dyDescent="0.25">
      <c r="A213" s="15"/>
      <c r="E213" s="13" t="s">
        <v>35</v>
      </c>
      <c r="F213" s="13"/>
      <c r="G213" s="117">
        <v>23</v>
      </c>
      <c r="H213" s="117">
        <v>749</v>
      </c>
      <c r="I213" s="117">
        <v>0</v>
      </c>
      <c r="J213" s="117">
        <v>0</v>
      </c>
      <c r="K213" s="117">
        <v>0</v>
      </c>
      <c r="L213" s="117">
        <v>4</v>
      </c>
    </row>
    <row r="214" spans="1:12" x14ac:dyDescent="0.25">
      <c r="A214" s="15"/>
      <c r="E214" s="14" t="s">
        <v>35</v>
      </c>
      <c r="F214" s="147" t="s">
        <v>82</v>
      </c>
      <c r="G214" s="152">
        <v>0</v>
      </c>
      <c r="H214" s="152">
        <v>1</v>
      </c>
      <c r="I214" s="152">
        <v>0</v>
      </c>
      <c r="J214" s="152">
        <v>0</v>
      </c>
      <c r="K214" s="152">
        <v>0</v>
      </c>
      <c r="L214" s="152">
        <v>0</v>
      </c>
    </row>
    <row r="215" spans="1:12" x14ac:dyDescent="0.25">
      <c r="A215" s="15"/>
      <c r="E215" s="14" t="s">
        <v>35</v>
      </c>
      <c r="F215" s="147" t="s">
        <v>83</v>
      </c>
      <c r="G215" s="152">
        <v>0</v>
      </c>
      <c r="H215" s="152">
        <v>65</v>
      </c>
      <c r="I215" s="152">
        <v>0</v>
      </c>
      <c r="J215" s="152">
        <v>0</v>
      </c>
      <c r="K215" s="152">
        <v>0</v>
      </c>
      <c r="L215" s="152">
        <v>0</v>
      </c>
    </row>
    <row r="216" spans="1:12" x14ac:dyDescent="0.25">
      <c r="A216" s="15"/>
      <c r="E216" s="14" t="s">
        <v>35</v>
      </c>
      <c r="F216" s="147" t="s">
        <v>84</v>
      </c>
      <c r="G216" s="152">
        <v>10</v>
      </c>
      <c r="H216" s="152">
        <v>332</v>
      </c>
      <c r="I216" s="152">
        <v>0</v>
      </c>
      <c r="J216" s="152">
        <v>0</v>
      </c>
      <c r="K216" s="152">
        <v>0</v>
      </c>
      <c r="L216" s="152">
        <v>1</v>
      </c>
    </row>
    <row r="217" spans="1:12" x14ac:dyDescent="0.25">
      <c r="A217" s="15"/>
      <c r="E217" s="14" t="s">
        <v>35</v>
      </c>
      <c r="F217" s="147" t="s">
        <v>85</v>
      </c>
      <c r="G217" s="152">
        <v>13</v>
      </c>
      <c r="H217" s="152">
        <v>353</v>
      </c>
      <c r="I217" s="152">
        <v>0</v>
      </c>
      <c r="J217" s="152">
        <v>0</v>
      </c>
      <c r="K217" s="152">
        <v>0</v>
      </c>
      <c r="L217" s="152">
        <v>3</v>
      </c>
    </row>
    <row r="218" spans="1:12" x14ac:dyDescent="0.25">
      <c r="A218" s="15"/>
      <c r="E218" s="13" t="s">
        <v>36</v>
      </c>
      <c r="F218" s="13"/>
      <c r="G218" s="117">
        <v>763</v>
      </c>
      <c r="H218" s="117">
        <v>793</v>
      </c>
      <c r="I218" s="117">
        <v>790</v>
      </c>
      <c r="J218" s="117">
        <v>826</v>
      </c>
      <c r="K218" s="117">
        <v>852</v>
      </c>
      <c r="L218" s="117">
        <v>865</v>
      </c>
    </row>
    <row r="219" spans="1:12" x14ac:dyDescent="0.25">
      <c r="A219" s="15"/>
      <c r="E219" s="14" t="s">
        <v>36</v>
      </c>
      <c r="F219" s="147" t="s">
        <v>81</v>
      </c>
      <c r="G219" s="152">
        <v>1</v>
      </c>
      <c r="H219" s="152">
        <v>0</v>
      </c>
      <c r="I219" s="152">
        <v>0</v>
      </c>
      <c r="J219" s="152">
        <v>2</v>
      </c>
      <c r="K219" s="152">
        <v>1</v>
      </c>
      <c r="L219" s="152">
        <v>0</v>
      </c>
    </row>
    <row r="220" spans="1:12" x14ac:dyDescent="0.25">
      <c r="A220" s="15"/>
      <c r="E220" s="14" t="s">
        <v>36</v>
      </c>
      <c r="F220" s="147" t="s">
        <v>82</v>
      </c>
      <c r="G220" s="152">
        <v>4</v>
      </c>
      <c r="H220" s="152">
        <v>3</v>
      </c>
      <c r="I220" s="152">
        <v>2</v>
      </c>
      <c r="J220" s="152">
        <v>5</v>
      </c>
      <c r="K220" s="152">
        <v>5</v>
      </c>
      <c r="L220" s="152">
        <v>1</v>
      </c>
    </row>
    <row r="221" spans="1:12" x14ac:dyDescent="0.25">
      <c r="A221" s="15"/>
      <c r="E221" s="14" t="s">
        <v>36</v>
      </c>
      <c r="F221" s="147" t="s">
        <v>83</v>
      </c>
      <c r="G221" s="152">
        <v>55</v>
      </c>
      <c r="H221" s="152">
        <v>66</v>
      </c>
      <c r="I221" s="152">
        <v>72</v>
      </c>
      <c r="J221" s="152">
        <v>92</v>
      </c>
      <c r="K221" s="152">
        <v>110</v>
      </c>
      <c r="L221" s="152">
        <v>94</v>
      </c>
    </row>
    <row r="222" spans="1:12" x14ac:dyDescent="0.25">
      <c r="A222" s="15"/>
      <c r="E222" s="14" t="s">
        <v>36</v>
      </c>
      <c r="F222" s="147" t="s">
        <v>84</v>
      </c>
      <c r="G222" s="152">
        <v>151</v>
      </c>
      <c r="H222" s="152">
        <v>143</v>
      </c>
      <c r="I222" s="152">
        <v>143</v>
      </c>
      <c r="J222" s="152">
        <v>145</v>
      </c>
      <c r="K222" s="152">
        <v>142</v>
      </c>
      <c r="L222" s="152">
        <v>150</v>
      </c>
    </row>
    <row r="223" spans="1:12" x14ac:dyDescent="0.25">
      <c r="A223" s="15"/>
      <c r="E223" s="14" t="s">
        <v>36</v>
      </c>
      <c r="F223" s="147" t="s">
        <v>85</v>
      </c>
      <c r="G223" s="152">
        <v>565</v>
      </c>
      <c r="H223" s="152">
        <v>591</v>
      </c>
      <c r="I223" s="152">
        <v>582</v>
      </c>
      <c r="J223" s="152">
        <v>590</v>
      </c>
      <c r="K223" s="152">
        <v>606</v>
      </c>
      <c r="L223" s="152">
        <v>631</v>
      </c>
    </row>
    <row r="224" spans="1:12" x14ac:dyDescent="0.25">
      <c r="A224" s="15"/>
      <c r="E224" s="13" t="s">
        <v>37</v>
      </c>
      <c r="F224" s="13"/>
      <c r="G224" s="117">
        <v>15547</v>
      </c>
      <c r="H224" s="117">
        <v>16940</v>
      </c>
      <c r="I224" s="117">
        <v>18078</v>
      </c>
      <c r="J224" s="117">
        <v>18806</v>
      </c>
      <c r="K224" s="117">
        <v>19069</v>
      </c>
      <c r="L224" s="117">
        <v>19722</v>
      </c>
    </row>
    <row r="225" spans="1:12" x14ac:dyDescent="0.25">
      <c r="A225" s="15"/>
      <c r="E225" s="14" t="s">
        <v>37</v>
      </c>
      <c r="F225" s="147" t="s">
        <v>79</v>
      </c>
      <c r="G225" s="152">
        <v>59</v>
      </c>
      <c r="H225" s="152">
        <v>45</v>
      </c>
      <c r="I225" s="152">
        <v>46</v>
      </c>
      <c r="J225" s="152">
        <v>45</v>
      </c>
      <c r="K225" s="152">
        <v>48</v>
      </c>
      <c r="L225" s="152">
        <v>51</v>
      </c>
    </row>
    <row r="226" spans="1:12" x14ac:dyDescent="0.25">
      <c r="A226" s="15"/>
      <c r="E226" s="14" t="s">
        <v>37</v>
      </c>
      <c r="F226" s="147" t="s">
        <v>80</v>
      </c>
      <c r="G226" s="152">
        <v>438</v>
      </c>
      <c r="H226" s="152">
        <v>486</v>
      </c>
      <c r="I226" s="152">
        <v>543</v>
      </c>
      <c r="J226" s="152">
        <v>562</v>
      </c>
      <c r="K226" s="152">
        <v>595</v>
      </c>
      <c r="L226" s="152">
        <v>624</v>
      </c>
    </row>
    <row r="227" spans="1:12" x14ac:dyDescent="0.25">
      <c r="A227" s="15"/>
      <c r="E227" s="14" t="s">
        <v>37</v>
      </c>
      <c r="F227" s="147" t="s">
        <v>81</v>
      </c>
      <c r="G227" s="152">
        <v>979</v>
      </c>
      <c r="H227" s="152">
        <v>1073</v>
      </c>
      <c r="I227" s="152">
        <v>1248</v>
      </c>
      <c r="J227" s="152">
        <v>1414</v>
      </c>
      <c r="K227" s="152">
        <v>1608</v>
      </c>
      <c r="L227" s="152">
        <v>1723</v>
      </c>
    </row>
    <row r="228" spans="1:12" x14ac:dyDescent="0.25">
      <c r="A228" s="15"/>
      <c r="E228" s="14" t="s">
        <v>37</v>
      </c>
      <c r="F228" s="147" t="s">
        <v>82</v>
      </c>
      <c r="G228" s="152">
        <v>194</v>
      </c>
      <c r="H228" s="152">
        <v>198</v>
      </c>
      <c r="I228" s="152">
        <v>209</v>
      </c>
      <c r="J228" s="152">
        <v>199</v>
      </c>
      <c r="K228" s="152">
        <v>226</v>
      </c>
      <c r="L228" s="152">
        <v>249</v>
      </c>
    </row>
    <row r="229" spans="1:12" x14ac:dyDescent="0.25">
      <c r="A229" s="15"/>
      <c r="E229" s="14" t="s">
        <v>37</v>
      </c>
      <c r="F229" s="147" t="s">
        <v>83</v>
      </c>
      <c r="G229" s="152">
        <v>1567</v>
      </c>
      <c r="H229" s="152">
        <v>1624</v>
      </c>
      <c r="I229" s="152">
        <v>1706</v>
      </c>
      <c r="J229" s="152">
        <v>1720</v>
      </c>
      <c r="K229" s="152">
        <v>1765</v>
      </c>
      <c r="L229" s="152">
        <v>1823</v>
      </c>
    </row>
    <row r="230" spans="1:12" x14ac:dyDescent="0.25">
      <c r="A230" s="15"/>
      <c r="E230" s="14" t="s">
        <v>37</v>
      </c>
      <c r="F230" s="147" t="s">
        <v>84</v>
      </c>
      <c r="G230" s="152">
        <v>3432</v>
      </c>
      <c r="H230" s="152">
        <v>3840</v>
      </c>
      <c r="I230" s="152">
        <v>4170</v>
      </c>
      <c r="J230" s="152">
        <v>4283</v>
      </c>
      <c r="K230" s="152">
        <v>4368</v>
      </c>
      <c r="L230" s="152">
        <v>4496</v>
      </c>
    </row>
    <row r="231" spans="1:12" x14ac:dyDescent="0.25">
      <c r="A231" s="15"/>
      <c r="E231" s="14" t="s">
        <v>37</v>
      </c>
      <c r="F231" s="147" t="s">
        <v>85</v>
      </c>
      <c r="G231" s="152">
        <v>9332</v>
      </c>
      <c r="H231" s="152">
        <v>10102</v>
      </c>
      <c r="I231" s="152">
        <v>10667</v>
      </c>
      <c r="J231" s="152">
        <v>11126</v>
      </c>
      <c r="K231" s="152">
        <v>11003</v>
      </c>
      <c r="L231" s="152">
        <v>11300</v>
      </c>
    </row>
    <row r="232" spans="1:12" x14ac:dyDescent="0.25">
      <c r="A232" s="15"/>
      <c r="E232" s="13" t="s">
        <v>38</v>
      </c>
      <c r="F232" s="13"/>
      <c r="G232" s="117">
        <v>9164</v>
      </c>
      <c r="H232" s="117">
        <v>11313</v>
      </c>
      <c r="I232" s="117">
        <v>13623</v>
      </c>
      <c r="J232" s="117">
        <v>15571</v>
      </c>
      <c r="K232" s="117">
        <v>17613</v>
      </c>
      <c r="L232" s="117">
        <v>19324</v>
      </c>
    </row>
    <row r="233" spans="1:12" x14ac:dyDescent="0.25">
      <c r="A233" s="15"/>
      <c r="E233" s="14" t="s">
        <v>38</v>
      </c>
      <c r="F233" s="147" t="s">
        <v>79</v>
      </c>
      <c r="G233" s="152">
        <v>42</v>
      </c>
      <c r="H233" s="152">
        <v>57</v>
      </c>
      <c r="I233" s="152">
        <v>48</v>
      </c>
      <c r="J233" s="152">
        <v>53</v>
      </c>
      <c r="K233" s="152">
        <v>68</v>
      </c>
      <c r="L233" s="152">
        <v>88</v>
      </c>
    </row>
    <row r="234" spans="1:12" x14ac:dyDescent="0.25">
      <c r="A234" s="15"/>
      <c r="E234" s="14" t="s">
        <v>38</v>
      </c>
      <c r="F234" s="147" t="s">
        <v>80</v>
      </c>
      <c r="G234" s="152">
        <v>848</v>
      </c>
      <c r="H234" s="152">
        <v>1039</v>
      </c>
      <c r="I234" s="152">
        <v>1213</v>
      </c>
      <c r="J234" s="152">
        <v>1284</v>
      </c>
      <c r="K234" s="152">
        <v>1311</v>
      </c>
      <c r="L234" s="152">
        <v>1402</v>
      </c>
    </row>
    <row r="235" spans="1:12" x14ac:dyDescent="0.25">
      <c r="A235" s="15"/>
      <c r="E235" s="14" t="s">
        <v>38</v>
      </c>
      <c r="F235" s="147" t="s">
        <v>81</v>
      </c>
      <c r="G235" s="152">
        <v>2262</v>
      </c>
      <c r="H235" s="152">
        <v>2689</v>
      </c>
      <c r="I235" s="152">
        <v>3312</v>
      </c>
      <c r="J235" s="152">
        <v>3738</v>
      </c>
      <c r="K235" s="152">
        <v>4175</v>
      </c>
      <c r="L235" s="152">
        <v>4569</v>
      </c>
    </row>
    <row r="236" spans="1:12" x14ac:dyDescent="0.25">
      <c r="A236" s="15"/>
      <c r="E236" s="14" t="s">
        <v>38</v>
      </c>
      <c r="F236" s="147" t="s">
        <v>82</v>
      </c>
      <c r="G236" s="152">
        <v>367</v>
      </c>
      <c r="H236" s="152">
        <v>446</v>
      </c>
      <c r="I236" s="152">
        <v>536</v>
      </c>
      <c r="J236" s="152">
        <v>547</v>
      </c>
      <c r="K236" s="152">
        <v>626</v>
      </c>
      <c r="L236" s="152">
        <v>651</v>
      </c>
    </row>
    <row r="237" spans="1:12" x14ac:dyDescent="0.25">
      <c r="A237" s="15"/>
      <c r="E237" s="14" t="s">
        <v>38</v>
      </c>
      <c r="F237" s="147" t="s">
        <v>83</v>
      </c>
      <c r="G237" s="152">
        <v>1758</v>
      </c>
      <c r="H237" s="152">
        <v>2056</v>
      </c>
      <c r="I237" s="152">
        <v>2399</v>
      </c>
      <c r="J237" s="152">
        <v>2708</v>
      </c>
      <c r="K237" s="152">
        <v>3081</v>
      </c>
      <c r="L237" s="152">
        <v>3374</v>
      </c>
    </row>
    <row r="238" spans="1:12" x14ac:dyDescent="0.25">
      <c r="A238" s="15"/>
      <c r="E238" s="14" t="s">
        <v>38</v>
      </c>
      <c r="F238" s="147" t="s">
        <v>84</v>
      </c>
      <c r="G238" s="152">
        <v>1530</v>
      </c>
      <c r="H238" s="152">
        <v>2034</v>
      </c>
      <c r="I238" s="152">
        <v>2558</v>
      </c>
      <c r="J238" s="152">
        <v>3093</v>
      </c>
      <c r="K238" s="152">
        <v>3633</v>
      </c>
      <c r="L238" s="152">
        <v>4020</v>
      </c>
    </row>
    <row r="239" spans="1:12" x14ac:dyDescent="0.25">
      <c r="A239" s="15"/>
      <c r="E239" s="14" t="s">
        <v>38</v>
      </c>
      <c r="F239" s="147" t="s">
        <v>85</v>
      </c>
      <c r="G239" s="152">
        <v>2880</v>
      </c>
      <c r="H239" s="152">
        <v>3645</v>
      </c>
      <c r="I239" s="152">
        <v>4375</v>
      </c>
      <c r="J239" s="152">
        <v>5025</v>
      </c>
      <c r="K239" s="152">
        <v>5710</v>
      </c>
      <c r="L239" s="152">
        <v>6236</v>
      </c>
    </row>
    <row r="240" spans="1:12" x14ac:dyDescent="0.25">
      <c r="A240" s="15"/>
      <c r="E240" s="13" t="s">
        <v>39</v>
      </c>
      <c r="F240" s="13"/>
      <c r="G240" s="117">
        <v>9134</v>
      </c>
      <c r="H240" s="117">
        <v>11248</v>
      </c>
      <c r="I240" s="117">
        <v>13614</v>
      </c>
      <c r="J240" s="117">
        <v>15611</v>
      </c>
      <c r="K240" s="117">
        <v>17695</v>
      </c>
      <c r="L240" s="117">
        <v>19562</v>
      </c>
    </row>
    <row r="241" spans="1:12" x14ac:dyDescent="0.25">
      <c r="A241" s="15"/>
      <c r="E241" s="14" t="s">
        <v>39</v>
      </c>
      <c r="F241" s="147" t="s">
        <v>79</v>
      </c>
      <c r="G241" s="152">
        <v>44</v>
      </c>
      <c r="H241" s="152">
        <v>62</v>
      </c>
      <c r="I241" s="152">
        <v>50</v>
      </c>
      <c r="J241" s="152">
        <v>55</v>
      </c>
      <c r="K241" s="152">
        <v>74</v>
      </c>
      <c r="L241" s="152">
        <v>91</v>
      </c>
    </row>
    <row r="242" spans="1:12" x14ac:dyDescent="0.25">
      <c r="A242" s="15"/>
      <c r="E242" s="14" t="s">
        <v>39</v>
      </c>
      <c r="F242" s="147" t="s">
        <v>80</v>
      </c>
      <c r="G242" s="152">
        <v>828</v>
      </c>
      <c r="H242" s="152">
        <v>1048</v>
      </c>
      <c r="I242" s="152">
        <v>1220</v>
      </c>
      <c r="J242" s="152">
        <v>1290</v>
      </c>
      <c r="K242" s="152">
        <v>1347</v>
      </c>
      <c r="L242" s="152">
        <v>1494</v>
      </c>
    </row>
    <row r="243" spans="1:12" x14ac:dyDescent="0.25">
      <c r="A243" s="15"/>
      <c r="E243" s="14" t="s">
        <v>39</v>
      </c>
      <c r="F243" s="147" t="s">
        <v>81</v>
      </c>
      <c r="G243" s="152">
        <v>2186</v>
      </c>
      <c r="H243" s="152">
        <v>2638</v>
      </c>
      <c r="I243" s="152">
        <v>3230</v>
      </c>
      <c r="J243" s="152">
        <v>3658</v>
      </c>
      <c r="K243" s="152">
        <v>4229</v>
      </c>
      <c r="L243" s="152">
        <v>4653</v>
      </c>
    </row>
    <row r="244" spans="1:12" x14ac:dyDescent="0.25">
      <c r="A244" s="15"/>
      <c r="E244" s="14" t="s">
        <v>39</v>
      </c>
      <c r="F244" s="147" t="s">
        <v>82</v>
      </c>
      <c r="G244" s="152">
        <v>340</v>
      </c>
      <c r="H244" s="152">
        <v>427</v>
      </c>
      <c r="I244" s="152">
        <v>473</v>
      </c>
      <c r="J244" s="152">
        <v>488</v>
      </c>
      <c r="K244" s="152">
        <v>590</v>
      </c>
      <c r="L244" s="152">
        <v>597</v>
      </c>
    </row>
    <row r="245" spans="1:12" x14ac:dyDescent="0.25">
      <c r="A245" s="15"/>
      <c r="E245" s="14" t="s">
        <v>39</v>
      </c>
      <c r="F245" s="147" t="s">
        <v>83</v>
      </c>
      <c r="G245" s="152">
        <v>1741</v>
      </c>
      <c r="H245" s="152">
        <v>2028</v>
      </c>
      <c r="I245" s="152">
        <v>2346</v>
      </c>
      <c r="J245" s="152">
        <v>2670</v>
      </c>
      <c r="K245" s="152">
        <v>3015</v>
      </c>
      <c r="L245" s="152">
        <v>3313</v>
      </c>
    </row>
    <row r="246" spans="1:12" x14ac:dyDescent="0.25">
      <c r="A246" s="15"/>
      <c r="E246" s="14" t="s">
        <v>39</v>
      </c>
      <c r="F246" s="147" t="s">
        <v>84</v>
      </c>
      <c r="G246" s="152">
        <v>1516</v>
      </c>
      <c r="H246" s="152">
        <v>1990</v>
      </c>
      <c r="I246" s="152">
        <v>2546</v>
      </c>
      <c r="J246" s="152">
        <v>3069</v>
      </c>
      <c r="K246" s="152">
        <v>3602</v>
      </c>
      <c r="L246" s="152">
        <v>3987</v>
      </c>
    </row>
    <row r="247" spans="1:12" x14ac:dyDescent="0.25">
      <c r="A247" s="15"/>
      <c r="E247" s="14" t="s">
        <v>39</v>
      </c>
      <c r="F247" s="147" t="s">
        <v>85</v>
      </c>
      <c r="G247" s="152">
        <v>2858</v>
      </c>
      <c r="H247" s="152">
        <v>3554</v>
      </c>
      <c r="I247" s="152">
        <v>4292</v>
      </c>
      <c r="J247" s="152">
        <v>5034</v>
      </c>
      <c r="K247" s="152">
        <v>5630</v>
      </c>
      <c r="L247" s="152">
        <v>6212</v>
      </c>
    </row>
    <row r="248" spans="1:12" x14ac:dyDescent="0.25">
      <c r="A248" s="15"/>
      <c r="E248" s="13" t="s">
        <v>40</v>
      </c>
      <c r="F248" s="13"/>
      <c r="G248" s="117">
        <v>581</v>
      </c>
      <c r="H248" s="117">
        <v>599</v>
      </c>
      <c r="I248" s="117">
        <v>617</v>
      </c>
      <c r="J248" s="117">
        <v>642</v>
      </c>
      <c r="K248" s="117">
        <v>684</v>
      </c>
      <c r="L248" s="117">
        <v>750</v>
      </c>
    </row>
    <row r="249" spans="1:12" x14ac:dyDescent="0.25">
      <c r="A249" s="15"/>
      <c r="E249" s="14" t="s">
        <v>40</v>
      </c>
      <c r="F249" s="147" t="s">
        <v>79</v>
      </c>
      <c r="G249" s="152">
        <v>40</v>
      </c>
      <c r="H249" s="152">
        <v>40</v>
      </c>
      <c r="I249" s="152">
        <v>32</v>
      </c>
      <c r="J249" s="152">
        <v>36</v>
      </c>
      <c r="K249" s="152">
        <v>35</v>
      </c>
      <c r="L249" s="152">
        <v>28</v>
      </c>
    </row>
    <row r="250" spans="1:12" x14ac:dyDescent="0.25">
      <c r="A250" s="15"/>
      <c r="E250" s="14" t="s">
        <v>40</v>
      </c>
      <c r="F250" s="147" t="s">
        <v>80</v>
      </c>
      <c r="G250" s="152">
        <v>143</v>
      </c>
      <c r="H250" s="152">
        <v>140</v>
      </c>
      <c r="I250" s="152">
        <v>154</v>
      </c>
      <c r="J250" s="152">
        <v>147</v>
      </c>
      <c r="K250" s="152">
        <v>125</v>
      </c>
      <c r="L250" s="152">
        <v>106</v>
      </c>
    </row>
    <row r="251" spans="1:12" x14ac:dyDescent="0.25">
      <c r="A251" s="15"/>
      <c r="E251" s="14" t="s">
        <v>40</v>
      </c>
      <c r="F251" s="147" t="s">
        <v>81</v>
      </c>
      <c r="G251" s="152">
        <v>207</v>
      </c>
      <c r="H251" s="152">
        <v>206</v>
      </c>
      <c r="I251" s="152">
        <v>210</v>
      </c>
      <c r="J251" s="152">
        <v>208</v>
      </c>
      <c r="K251" s="152">
        <v>207</v>
      </c>
      <c r="L251" s="152">
        <v>205</v>
      </c>
    </row>
    <row r="252" spans="1:12" x14ac:dyDescent="0.25">
      <c r="A252" s="15"/>
      <c r="E252" s="14" t="s">
        <v>40</v>
      </c>
      <c r="F252" s="147" t="s">
        <v>82</v>
      </c>
      <c r="G252" s="152">
        <v>38</v>
      </c>
      <c r="H252" s="152">
        <v>37</v>
      </c>
      <c r="I252" s="152">
        <v>39</v>
      </c>
      <c r="J252" s="152">
        <v>33</v>
      </c>
      <c r="K252" s="152">
        <v>37</v>
      </c>
      <c r="L252" s="152">
        <v>33</v>
      </c>
    </row>
    <row r="253" spans="1:12" x14ac:dyDescent="0.25">
      <c r="A253" s="15"/>
      <c r="E253" s="14" t="s">
        <v>40</v>
      </c>
      <c r="F253" s="147" t="s">
        <v>83</v>
      </c>
      <c r="G253" s="152">
        <v>147</v>
      </c>
      <c r="H253" s="152">
        <v>156</v>
      </c>
      <c r="I253" s="152">
        <v>172</v>
      </c>
      <c r="J253" s="152">
        <v>178</v>
      </c>
      <c r="K253" s="152">
        <v>208</v>
      </c>
      <c r="L253" s="152">
        <v>229</v>
      </c>
    </row>
    <row r="254" spans="1:12" x14ac:dyDescent="0.25">
      <c r="A254" s="15"/>
      <c r="E254" s="14" t="s">
        <v>40</v>
      </c>
      <c r="F254" s="147" t="s">
        <v>84</v>
      </c>
      <c r="G254" s="152">
        <v>59</v>
      </c>
      <c r="H254" s="152">
        <v>60</v>
      </c>
      <c r="I254" s="152">
        <v>67</v>
      </c>
      <c r="J254" s="152">
        <v>83</v>
      </c>
      <c r="K254" s="152">
        <v>117</v>
      </c>
      <c r="L254" s="152">
        <v>161</v>
      </c>
    </row>
    <row r="255" spans="1:12" x14ac:dyDescent="0.25">
      <c r="A255" s="15"/>
      <c r="E255" s="14" t="s">
        <v>40</v>
      </c>
      <c r="F255" s="147" t="s">
        <v>85</v>
      </c>
      <c r="G255" s="152">
        <v>21</v>
      </c>
      <c r="H255" s="152">
        <v>21</v>
      </c>
      <c r="I255" s="152">
        <v>20</v>
      </c>
      <c r="J255" s="152">
        <v>24</v>
      </c>
      <c r="K255" s="152">
        <v>28</v>
      </c>
      <c r="L255" s="152">
        <v>57</v>
      </c>
    </row>
    <row r="256" spans="1:12" x14ac:dyDescent="0.25">
      <c r="A256" s="15"/>
      <c r="E256" s="13" t="s">
        <v>41</v>
      </c>
      <c r="F256" s="13"/>
      <c r="G256" s="117">
        <v>266</v>
      </c>
      <c r="H256" s="117">
        <v>379</v>
      </c>
      <c r="I256" s="117">
        <v>447</v>
      </c>
      <c r="J256" s="117">
        <v>499</v>
      </c>
      <c r="K256" s="117">
        <v>583</v>
      </c>
      <c r="L256" s="117">
        <v>598</v>
      </c>
    </row>
    <row r="257" spans="1:12" x14ac:dyDescent="0.25">
      <c r="A257" s="15"/>
      <c r="E257" s="14" t="s">
        <v>41</v>
      </c>
      <c r="F257" s="147" t="s">
        <v>79</v>
      </c>
      <c r="G257" s="152">
        <v>38</v>
      </c>
      <c r="H257" s="152">
        <v>68</v>
      </c>
      <c r="I257" s="152">
        <v>70</v>
      </c>
      <c r="J257" s="152">
        <v>76</v>
      </c>
      <c r="K257" s="152">
        <v>86</v>
      </c>
      <c r="L257" s="152">
        <v>70</v>
      </c>
    </row>
    <row r="258" spans="1:12" x14ac:dyDescent="0.25">
      <c r="A258" s="15"/>
      <c r="E258" s="14" t="s">
        <v>41</v>
      </c>
      <c r="F258" s="147" t="s">
        <v>80</v>
      </c>
      <c r="G258" s="152">
        <v>143</v>
      </c>
      <c r="H258" s="152">
        <v>200</v>
      </c>
      <c r="I258" s="152">
        <v>239</v>
      </c>
      <c r="J258" s="152">
        <v>248</v>
      </c>
      <c r="K258" s="152">
        <v>308</v>
      </c>
      <c r="L258" s="152">
        <v>287</v>
      </c>
    </row>
    <row r="259" spans="1:12" x14ac:dyDescent="0.25">
      <c r="A259" s="15"/>
      <c r="E259" s="14" t="s">
        <v>41</v>
      </c>
      <c r="F259" s="147" t="s">
        <v>81</v>
      </c>
      <c r="G259" s="152">
        <v>110</v>
      </c>
      <c r="H259" s="152">
        <v>136</v>
      </c>
      <c r="I259" s="152">
        <v>174</v>
      </c>
      <c r="J259" s="152">
        <v>212</v>
      </c>
      <c r="K259" s="152">
        <v>259</v>
      </c>
      <c r="L259" s="152">
        <v>281</v>
      </c>
    </row>
    <row r="260" spans="1:12" x14ac:dyDescent="0.25">
      <c r="A260" s="15"/>
      <c r="E260" s="14" t="s">
        <v>41</v>
      </c>
      <c r="F260" s="147" t="s">
        <v>82</v>
      </c>
      <c r="G260" s="152">
        <v>13</v>
      </c>
      <c r="H260" s="152">
        <v>15</v>
      </c>
      <c r="I260" s="152">
        <v>18</v>
      </c>
      <c r="J260" s="152">
        <v>19</v>
      </c>
      <c r="K260" s="152">
        <v>17</v>
      </c>
      <c r="L260" s="152">
        <v>18</v>
      </c>
    </row>
    <row r="261" spans="1:12" x14ac:dyDescent="0.25">
      <c r="A261" s="15"/>
      <c r="E261" s="14" t="s">
        <v>41</v>
      </c>
      <c r="F261" s="147" t="s">
        <v>83</v>
      </c>
      <c r="G261" s="152">
        <v>1</v>
      </c>
      <c r="H261" s="152">
        <v>4</v>
      </c>
      <c r="I261" s="152">
        <v>4</v>
      </c>
      <c r="J261" s="152">
        <v>8</v>
      </c>
      <c r="K261" s="152">
        <v>5</v>
      </c>
      <c r="L261" s="152">
        <v>4</v>
      </c>
    </row>
    <row r="262" spans="1:12" x14ac:dyDescent="0.25">
      <c r="A262" s="15"/>
      <c r="E262" s="13" t="s">
        <v>42</v>
      </c>
      <c r="F262" s="13"/>
      <c r="G262" s="117">
        <v>7799</v>
      </c>
      <c r="H262" s="117">
        <v>8097</v>
      </c>
      <c r="I262" s="117">
        <v>8515</v>
      </c>
      <c r="J262" s="117">
        <v>8902</v>
      </c>
      <c r="K262" s="117">
        <v>9522</v>
      </c>
      <c r="L262" s="117">
        <v>9705</v>
      </c>
    </row>
    <row r="263" spans="1:12" x14ac:dyDescent="0.25">
      <c r="A263" s="15"/>
      <c r="E263" s="14" t="s">
        <v>42</v>
      </c>
      <c r="F263" s="147" t="s">
        <v>80</v>
      </c>
      <c r="G263" s="152">
        <v>11</v>
      </c>
      <c r="H263" s="152">
        <v>6</v>
      </c>
      <c r="I263" s="152">
        <v>4</v>
      </c>
      <c r="J263" s="152">
        <v>9</v>
      </c>
      <c r="K263" s="152">
        <v>13</v>
      </c>
      <c r="L263" s="152">
        <v>9</v>
      </c>
    </row>
    <row r="264" spans="1:12" x14ac:dyDescent="0.25">
      <c r="A264" s="15"/>
      <c r="E264" s="14" t="s">
        <v>42</v>
      </c>
      <c r="F264" s="147" t="s">
        <v>81</v>
      </c>
      <c r="G264" s="152">
        <v>537</v>
      </c>
      <c r="H264" s="152">
        <v>520</v>
      </c>
      <c r="I264" s="152">
        <v>550</v>
      </c>
      <c r="J264" s="152">
        <v>536</v>
      </c>
      <c r="K264" s="152">
        <v>570</v>
      </c>
      <c r="L264" s="152">
        <v>516</v>
      </c>
    </row>
    <row r="265" spans="1:12" x14ac:dyDescent="0.25">
      <c r="A265" s="15"/>
      <c r="E265" s="14" t="s">
        <v>42</v>
      </c>
      <c r="F265" s="147" t="s">
        <v>82</v>
      </c>
      <c r="G265" s="152">
        <v>300</v>
      </c>
      <c r="H265" s="152">
        <v>305</v>
      </c>
      <c r="I265" s="152">
        <v>332</v>
      </c>
      <c r="J265" s="152">
        <v>321</v>
      </c>
      <c r="K265" s="152">
        <v>360</v>
      </c>
      <c r="L265" s="152">
        <v>365</v>
      </c>
    </row>
    <row r="266" spans="1:12" x14ac:dyDescent="0.25">
      <c r="A266" s="15"/>
      <c r="E266" s="14" t="s">
        <v>42</v>
      </c>
      <c r="F266" s="147" t="s">
        <v>83</v>
      </c>
      <c r="G266" s="152">
        <v>4314</v>
      </c>
      <c r="H266" s="152">
        <v>4464</v>
      </c>
      <c r="I266" s="152">
        <v>4644</v>
      </c>
      <c r="J266" s="152">
        <v>4799</v>
      </c>
      <c r="K266" s="152">
        <v>5107</v>
      </c>
      <c r="L266" s="152">
        <v>5179</v>
      </c>
    </row>
    <row r="267" spans="1:12" x14ac:dyDescent="0.25">
      <c r="A267" s="15"/>
      <c r="E267" s="14" t="s">
        <v>42</v>
      </c>
      <c r="F267" s="147" t="s">
        <v>84</v>
      </c>
      <c r="G267" s="152">
        <v>2660</v>
      </c>
      <c r="H267" s="152">
        <v>2783</v>
      </c>
      <c r="I267" s="152">
        <v>2936</v>
      </c>
      <c r="J267" s="152">
        <v>3095</v>
      </c>
      <c r="K267" s="152">
        <v>3319</v>
      </c>
      <c r="L267" s="152">
        <v>3420</v>
      </c>
    </row>
    <row r="268" spans="1:12" x14ac:dyDescent="0.25">
      <c r="A268" s="15"/>
      <c r="E268" s="14" t="s">
        <v>42</v>
      </c>
      <c r="F268" s="147" t="s">
        <v>85</v>
      </c>
      <c r="G268" s="152">
        <v>384</v>
      </c>
      <c r="H268" s="152">
        <v>418</v>
      </c>
      <c r="I268" s="152">
        <v>481</v>
      </c>
      <c r="J268" s="152">
        <v>550</v>
      </c>
      <c r="K268" s="152">
        <v>627</v>
      </c>
      <c r="L268" s="152">
        <v>689</v>
      </c>
    </row>
    <row r="269" spans="1:12" x14ac:dyDescent="0.25">
      <c r="A269" s="15"/>
      <c r="E269" s="13" t="s">
        <v>43</v>
      </c>
      <c r="F269" s="13"/>
      <c r="G269" s="117">
        <v>4295</v>
      </c>
      <c r="H269" s="117">
        <v>3940</v>
      </c>
      <c r="I269" s="117">
        <v>4172</v>
      </c>
      <c r="J269" s="117">
        <v>4502</v>
      </c>
      <c r="K269" s="117">
        <v>4050</v>
      </c>
      <c r="L269" s="117">
        <v>3777</v>
      </c>
    </row>
    <row r="270" spans="1:12" x14ac:dyDescent="0.25">
      <c r="A270" s="15"/>
      <c r="E270" s="14" t="s">
        <v>43</v>
      </c>
      <c r="F270" s="147" t="s">
        <v>79</v>
      </c>
      <c r="G270" s="152">
        <v>1</v>
      </c>
      <c r="H270" s="152">
        <v>1</v>
      </c>
      <c r="I270" s="152">
        <v>0</v>
      </c>
      <c r="J270" s="152">
        <v>0</v>
      </c>
      <c r="K270" s="152">
        <v>1</v>
      </c>
      <c r="L270" s="152">
        <v>0</v>
      </c>
    </row>
    <row r="271" spans="1:12" x14ac:dyDescent="0.25">
      <c r="A271" s="15"/>
      <c r="E271" s="14" t="s">
        <v>43</v>
      </c>
      <c r="F271" s="147" t="s">
        <v>80</v>
      </c>
      <c r="G271" s="152">
        <v>114</v>
      </c>
      <c r="H271" s="152">
        <v>20</v>
      </c>
      <c r="I271" s="152">
        <v>21</v>
      </c>
      <c r="J271" s="152">
        <v>12</v>
      </c>
      <c r="K271" s="152">
        <v>14</v>
      </c>
      <c r="L271" s="152">
        <v>9</v>
      </c>
    </row>
    <row r="272" spans="1:12" x14ac:dyDescent="0.25">
      <c r="A272" s="15"/>
      <c r="E272" s="14" t="s">
        <v>43</v>
      </c>
      <c r="F272" s="147" t="s">
        <v>81</v>
      </c>
      <c r="G272" s="152">
        <v>544</v>
      </c>
      <c r="H272" s="152">
        <v>288</v>
      </c>
      <c r="I272" s="152">
        <v>294</v>
      </c>
      <c r="J272" s="152">
        <v>325</v>
      </c>
      <c r="K272" s="152">
        <v>286</v>
      </c>
      <c r="L272" s="152">
        <v>280</v>
      </c>
    </row>
    <row r="273" spans="1:12" x14ac:dyDescent="0.25">
      <c r="A273" s="15"/>
      <c r="E273" s="14" t="s">
        <v>43</v>
      </c>
      <c r="F273" s="147" t="s">
        <v>82</v>
      </c>
      <c r="G273" s="152">
        <v>65</v>
      </c>
      <c r="H273" s="152">
        <v>58</v>
      </c>
      <c r="I273" s="152">
        <v>42</v>
      </c>
      <c r="J273" s="152">
        <v>75</v>
      </c>
      <c r="K273" s="152">
        <v>54</v>
      </c>
      <c r="L273" s="152">
        <v>57</v>
      </c>
    </row>
    <row r="274" spans="1:12" x14ac:dyDescent="0.25">
      <c r="A274" s="15"/>
      <c r="E274" s="14" t="s">
        <v>43</v>
      </c>
      <c r="F274" s="147" t="s">
        <v>83</v>
      </c>
      <c r="G274" s="152">
        <v>713</v>
      </c>
      <c r="H274" s="152">
        <v>605</v>
      </c>
      <c r="I274" s="152">
        <v>616</v>
      </c>
      <c r="J274" s="152">
        <v>640</v>
      </c>
      <c r="K274" s="152">
        <v>617</v>
      </c>
      <c r="L274" s="152">
        <v>640</v>
      </c>
    </row>
    <row r="275" spans="1:12" x14ac:dyDescent="0.25">
      <c r="A275" s="15"/>
      <c r="E275" s="14" t="s">
        <v>43</v>
      </c>
      <c r="F275" s="147" t="s">
        <v>84</v>
      </c>
      <c r="G275" s="152">
        <v>923</v>
      </c>
      <c r="H275" s="152">
        <v>905</v>
      </c>
      <c r="I275" s="152">
        <v>971</v>
      </c>
      <c r="J275" s="152">
        <v>1081</v>
      </c>
      <c r="K275" s="152">
        <v>958</v>
      </c>
      <c r="L275" s="152">
        <v>894</v>
      </c>
    </row>
    <row r="276" spans="1:12" x14ac:dyDescent="0.25">
      <c r="A276" s="15"/>
      <c r="E276" s="14" t="s">
        <v>43</v>
      </c>
      <c r="F276" s="147" t="s">
        <v>85</v>
      </c>
      <c r="G276" s="152">
        <v>1986</v>
      </c>
      <c r="H276" s="152">
        <v>2105</v>
      </c>
      <c r="I276" s="152">
        <v>2299</v>
      </c>
      <c r="J276" s="152">
        <v>2431</v>
      </c>
      <c r="K276" s="152">
        <v>2172</v>
      </c>
      <c r="L276" s="152">
        <v>1941</v>
      </c>
    </row>
    <row r="277" spans="1:12" x14ac:dyDescent="0.25">
      <c r="A277" s="15"/>
      <c r="B277" s="7"/>
      <c r="C277" s="8" t="s">
        <v>44</v>
      </c>
      <c r="D277" s="8"/>
      <c r="E277" s="8"/>
      <c r="F277" s="8"/>
      <c r="G277" s="116">
        <v>50888</v>
      </c>
      <c r="H277" s="116">
        <v>53422</v>
      </c>
      <c r="I277" s="116">
        <v>54687</v>
      </c>
      <c r="J277" s="116">
        <v>52644</v>
      </c>
      <c r="K277" s="116">
        <v>52475</v>
      </c>
      <c r="L277" s="116">
        <v>53875</v>
      </c>
    </row>
    <row r="278" spans="1:12" x14ac:dyDescent="0.25">
      <c r="A278" s="15"/>
      <c r="E278" s="13" t="s">
        <v>45</v>
      </c>
      <c r="F278" s="13"/>
      <c r="G278" s="117">
        <v>651</v>
      </c>
      <c r="H278" s="117">
        <v>686</v>
      </c>
      <c r="I278" s="117">
        <v>845</v>
      </c>
      <c r="J278" s="117">
        <v>984</v>
      </c>
      <c r="K278" s="117">
        <v>1150</v>
      </c>
      <c r="L278" s="117">
        <v>1437</v>
      </c>
    </row>
    <row r="279" spans="1:12" x14ac:dyDescent="0.25">
      <c r="A279" s="15"/>
      <c r="E279" s="14" t="s">
        <v>45</v>
      </c>
      <c r="F279" s="147" t="s">
        <v>80</v>
      </c>
      <c r="G279" s="152">
        <v>0</v>
      </c>
      <c r="H279" s="152">
        <v>2</v>
      </c>
      <c r="I279" s="152">
        <v>3</v>
      </c>
      <c r="J279" s="152">
        <v>0</v>
      </c>
      <c r="K279" s="152">
        <v>5</v>
      </c>
      <c r="L279" s="152">
        <v>0</v>
      </c>
    </row>
    <row r="280" spans="1:12" x14ac:dyDescent="0.25">
      <c r="A280" s="15"/>
      <c r="E280" s="14" t="s">
        <v>45</v>
      </c>
      <c r="F280" s="147" t="s">
        <v>81</v>
      </c>
      <c r="G280" s="152">
        <v>373</v>
      </c>
      <c r="H280" s="152">
        <v>353</v>
      </c>
      <c r="I280" s="152">
        <v>439</v>
      </c>
      <c r="J280" s="152">
        <v>477</v>
      </c>
      <c r="K280" s="152">
        <v>559</v>
      </c>
      <c r="L280" s="152">
        <v>0</v>
      </c>
    </row>
    <row r="281" spans="1:12" x14ac:dyDescent="0.25">
      <c r="A281" s="15"/>
      <c r="E281" s="14" t="s">
        <v>45</v>
      </c>
      <c r="F281" s="147" t="s">
        <v>82</v>
      </c>
      <c r="G281" s="152">
        <v>85</v>
      </c>
      <c r="H281" s="152">
        <v>107</v>
      </c>
      <c r="I281" s="152">
        <v>157</v>
      </c>
      <c r="J281" s="152">
        <v>182</v>
      </c>
      <c r="K281" s="152">
        <v>197</v>
      </c>
      <c r="L281" s="152">
        <v>205</v>
      </c>
    </row>
    <row r="282" spans="1:12" x14ac:dyDescent="0.25">
      <c r="A282" s="15"/>
      <c r="E282" s="14" t="s">
        <v>45</v>
      </c>
      <c r="F282" s="147" t="s">
        <v>83</v>
      </c>
      <c r="G282" s="152">
        <v>216</v>
      </c>
      <c r="H282" s="152">
        <v>252</v>
      </c>
      <c r="I282" s="152">
        <v>306</v>
      </c>
      <c r="J282" s="152">
        <v>384</v>
      </c>
      <c r="K282" s="152">
        <v>476</v>
      </c>
      <c r="L282" s="152">
        <v>565</v>
      </c>
    </row>
    <row r="283" spans="1:12" x14ac:dyDescent="0.25">
      <c r="A283" s="15"/>
      <c r="E283" s="14" t="s">
        <v>45</v>
      </c>
      <c r="F283" s="147" t="s">
        <v>84</v>
      </c>
      <c r="G283" s="152">
        <v>33</v>
      </c>
      <c r="H283" s="152">
        <v>36</v>
      </c>
      <c r="I283" s="152">
        <v>38</v>
      </c>
      <c r="J283" s="152">
        <v>42</v>
      </c>
      <c r="K283" s="152">
        <v>43</v>
      </c>
      <c r="L283" s="152">
        <v>42</v>
      </c>
    </row>
    <row r="284" spans="1:12" x14ac:dyDescent="0.25">
      <c r="A284" s="15"/>
      <c r="E284" s="14" t="s">
        <v>45</v>
      </c>
      <c r="F284" s="147" t="s">
        <v>85</v>
      </c>
      <c r="G284" s="152"/>
      <c r="H284" s="152">
        <v>1</v>
      </c>
      <c r="I284" s="152">
        <v>2</v>
      </c>
      <c r="J284" s="152">
        <v>1</v>
      </c>
      <c r="K284" s="152">
        <v>3</v>
      </c>
      <c r="L284" s="152">
        <v>3</v>
      </c>
    </row>
    <row r="285" spans="1:12" x14ac:dyDescent="0.25">
      <c r="A285" s="15"/>
      <c r="E285" s="13" t="s">
        <v>46</v>
      </c>
      <c r="F285" s="13"/>
      <c r="G285" s="117">
        <v>17450</v>
      </c>
      <c r="H285" s="117">
        <v>16393</v>
      </c>
      <c r="I285" s="117">
        <v>15883</v>
      </c>
      <c r="J285" s="117">
        <v>14628</v>
      </c>
      <c r="K285" s="117">
        <v>15210</v>
      </c>
      <c r="L285" s="117">
        <v>15632</v>
      </c>
    </row>
    <row r="286" spans="1:12" x14ac:dyDescent="0.25">
      <c r="A286" s="15"/>
      <c r="E286" s="14" t="s">
        <v>46</v>
      </c>
      <c r="F286" s="147" t="s">
        <v>79</v>
      </c>
      <c r="G286" s="152">
        <v>531</v>
      </c>
      <c r="H286" s="152">
        <v>628</v>
      </c>
      <c r="I286" s="152">
        <v>411</v>
      </c>
      <c r="J286" s="152">
        <v>45</v>
      </c>
      <c r="K286" s="152">
        <v>48</v>
      </c>
      <c r="L286" s="152">
        <v>69</v>
      </c>
    </row>
    <row r="287" spans="1:12" x14ac:dyDescent="0.25">
      <c r="A287" s="15"/>
      <c r="E287" s="14" t="s">
        <v>46</v>
      </c>
      <c r="F287" s="147" t="s">
        <v>80</v>
      </c>
      <c r="G287" s="152">
        <v>2836</v>
      </c>
      <c r="H287" s="152">
        <v>3244</v>
      </c>
      <c r="I287" s="152">
        <v>2493</v>
      </c>
      <c r="J287" s="152">
        <v>919</v>
      </c>
      <c r="K287" s="152">
        <v>926</v>
      </c>
      <c r="L287" s="152">
        <v>910</v>
      </c>
    </row>
    <row r="288" spans="1:12" x14ac:dyDescent="0.25">
      <c r="A288" s="15"/>
      <c r="E288" s="14" t="s">
        <v>46</v>
      </c>
      <c r="F288" s="147" t="s">
        <v>81</v>
      </c>
      <c r="G288" s="152">
        <v>3004</v>
      </c>
      <c r="H288" s="152">
        <v>2191</v>
      </c>
      <c r="I288" s="152">
        <v>2240</v>
      </c>
      <c r="J288" s="152">
        <v>2337</v>
      </c>
      <c r="K288" s="152">
        <v>2491</v>
      </c>
      <c r="L288" s="152">
        <v>2602</v>
      </c>
    </row>
    <row r="289" spans="1:12" x14ac:dyDescent="0.25">
      <c r="A289" s="15"/>
      <c r="E289" s="14" t="s">
        <v>46</v>
      </c>
      <c r="F289" s="147" t="s">
        <v>82</v>
      </c>
      <c r="G289" s="152">
        <v>796</v>
      </c>
      <c r="H289" s="152">
        <v>754</v>
      </c>
      <c r="I289" s="152">
        <v>760</v>
      </c>
      <c r="J289" s="152">
        <v>760</v>
      </c>
      <c r="K289" s="152">
        <v>814</v>
      </c>
      <c r="L289" s="152">
        <v>777</v>
      </c>
    </row>
    <row r="290" spans="1:12" x14ac:dyDescent="0.25">
      <c r="A290" s="15"/>
      <c r="E290" s="14" t="s">
        <v>46</v>
      </c>
      <c r="F290" s="147" t="s">
        <v>83</v>
      </c>
      <c r="G290" s="152">
        <v>6820</v>
      </c>
      <c r="H290" s="152">
        <v>6538</v>
      </c>
      <c r="I290" s="152">
        <v>6666</v>
      </c>
      <c r="J290" s="152">
        <v>6914</v>
      </c>
      <c r="K290" s="152">
        <v>7134</v>
      </c>
      <c r="L290" s="152">
        <v>7277</v>
      </c>
    </row>
    <row r="291" spans="1:12" x14ac:dyDescent="0.25">
      <c r="A291" s="15"/>
      <c r="E291" s="14" t="s">
        <v>46</v>
      </c>
      <c r="F291" s="147" t="s">
        <v>84</v>
      </c>
      <c r="G291" s="152">
        <v>3911</v>
      </c>
      <c r="H291" s="152">
        <v>3481</v>
      </c>
      <c r="I291" s="152">
        <v>3620</v>
      </c>
      <c r="J291" s="152">
        <v>3791</v>
      </c>
      <c r="K291" s="152">
        <v>3948</v>
      </c>
      <c r="L291" s="152">
        <v>4104</v>
      </c>
    </row>
    <row r="292" spans="1:12" x14ac:dyDescent="0.25">
      <c r="A292" s="15"/>
      <c r="E292" s="14" t="s">
        <v>46</v>
      </c>
      <c r="F292" s="147" t="s">
        <v>85</v>
      </c>
      <c r="G292" s="152">
        <v>627</v>
      </c>
      <c r="H292" s="152">
        <v>569</v>
      </c>
      <c r="I292" s="152">
        <v>621</v>
      </c>
      <c r="J292" s="152">
        <v>708</v>
      </c>
      <c r="K292" s="152">
        <v>765</v>
      </c>
      <c r="L292" s="152">
        <v>830</v>
      </c>
    </row>
    <row r="293" spans="1:12" x14ac:dyDescent="0.25">
      <c r="A293" s="15"/>
      <c r="E293" s="13" t="s">
        <v>47</v>
      </c>
      <c r="F293" s="13"/>
      <c r="G293" s="117">
        <v>30177</v>
      </c>
      <c r="H293" s="117">
        <v>32031</v>
      </c>
      <c r="I293" s="117">
        <v>32951</v>
      </c>
      <c r="J293" s="117">
        <v>33319</v>
      </c>
      <c r="K293" s="117">
        <v>33451</v>
      </c>
      <c r="L293" s="117">
        <v>34054</v>
      </c>
    </row>
    <row r="294" spans="1:12" x14ac:dyDescent="0.25">
      <c r="A294" s="15"/>
      <c r="E294" s="14" t="s">
        <v>47</v>
      </c>
      <c r="F294" s="147" t="s">
        <v>79</v>
      </c>
      <c r="G294" s="152">
        <v>412</v>
      </c>
      <c r="H294" s="152">
        <v>377</v>
      </c>
      <c r="I294" s="152">
        <v>299</v>
      </c>
      <c r="J294" s="152">
        <v>227</v>
      </c>
      <c r="K294" s="152">
        <v>241</v>
      </c>
      <c r="L294" s="152">
        <v>226</v>
      </c>
    </row>
    <row r="295" spans="1:12" x14ac:dyDescent="0.25">
      <c r="A295" s="15"/>
      <c r="E295" s="14" t="s">
        <v>47</v>
      </c>
      <c r="F295" s="147" t="s">
        <v>80</v>
      </c>
      <c r="G295" s="152">
        <v>2344</v>
      </c>
      <c r="H295" s="152">
        <v>2559</v>
      </c>
      <c r="I295" s="152">
        <v>2582</v>
      </c>
      <c r="J295" s="152">
        <v>2618</v>
      </c>
      <c r="K295" s="152">
        <v>2525</v>
      </c>
      <c r="L295" s="152">
        <v>2308</v>
      </c>
    </row>
    <row r="296" spans="1:12" x14ac:dyDescent="0.25">
      <c r="A296" s="15"/>
      <c r="E296" s="14" t="s">
        <v>47</v>
      </c>
      <c r="F296" s="147" t="s">
        <v>81</v>
      </c>
      <c r="G296" s="152">
        <v>12166</v>
      </c>
      <c r="H296" s="152">
        <v>13603</v>
      </c>
      <c r="I296" s="152">
        <v>14245</v>
      </c>
      <c r="J296" s="152">
        <v>14837</v>
      </c>
      <c r="K296" s="152">
        <v>15059</v>
      </c>
      <c r="L296" s="152">
        <v>15424</v>
      </c>
    </row>
    <row r="297" spans="1:12" x14ac:dyDescent="0.25">
      <c r="A297" s="15"/>
      <c r="E297" s="14" t="s">
        <v>47</v>
      </c>
      <c r="F297" s="147" t="s">
        <v>82</v>
      </c>
      <c r="G297" s="152">
        <v>573</v>
      </c>
      <c r="H297" s="152">
        <v>623</v>
      </c>
      <c r="I297" s="152">
        <v>624</v>
      </c>
      <c r="J297" s="152">
        <v>588</v>
      </c>
      <c r="K297" s="152">
        <v>593</v>
      </c>
      <c r="L297" s="152">
        <v>591</v>
      </c>
    </row>
    <row r="298" spans="1:12" x14ac:dyDescent="0.25">
      <c r="A298" s="15"/>
      <c r="E298" s="14" t="s">
        <v>47</v>
      </c>
      <c r="F298" s="147" t="s">
        <v>83</v>
      </c>
      <c r="G298" s="152">
        <v>7107</v>
      </c>
      <c r="H298" s="152">
        <v>7317</v>
      </c>
      <c r="I298" s="152">
        <v>7442</v>
      </c>
      <c r="J298" s="152">
        <v>7327</v>
      </c>
      <c r="K298" s="152">
        <v>7313</v>
      </c>
      <c r="L298" s="152">
        <v>7467</v>
      </c>
    </row>
    <row r="299" spans="1:12" x14ac:dyDescent="0.25">
      <c r="A299" s="15"/>
      <c r="E299" s="14" t="s">
        <v>47</v>
      </c>
      <c r="F299" s="147" t="s">
        <v>84</v>
      </c>
      <c r="G299" s="152">
        <v>7410</v>
      </c>
      <c r="H299" s="152">
        <v>7490</v>
      </c>
      <c r="I299" s="152">
        <v>7654</v>
      </c>
      <c r="J299" s="152">
        <v>7576</v>
      </c>
      <c r="K299" s="152">
        <v>7676</v>
      </c>
      <c r="L299" s="152">
        <v>7976</v>
      </c>
    </row>
    <row r="300" spans="1:12" x14ac:dyDescent="0.25">
      <c r="A300" s="15"/>
      <c r="E300" s="14" t="s">
        <v>47</v>
      </c>
      <c r="F300" s="147" t="s">
        <v>85</v>
      </c>
      <c r="G300" s="152">
        <v>1340</v>
      </c>
      <c r="H300" s="152">
        <v>1335</v>
      </c>
      <c r="I300" s="152">
        <v>1383</v>
      </c>
      <c r="J300" s="152">
        <v>1401</v>
      </c>
      <c r="K300" s="152">
        <v>1400</v>
      </c>
      <c r="L300" s="152">
        <v>1387</v>
      </c>
    </row>
    <row r="301" spans="1:12" x14ac:dyDescent="0.25">
      <c r="A301" s="15"/>
      <c r="E301" s="13" t="s">
        <v>48</v>
      </c>
      <c r="F301" s="13"/>
      <c r="G301" s="117">
        <v>3969</v>
      </c>
      <c r="H301" s="117">
        <v>3632</v>
      </c>
      <c r="I301" s="117">
        <v>4425</v>
      </c>
      <c r="J301" s="117">
        <v>2748</v>
      </c>
      <c r="K301" s="117">
        <v>1930</v>
      </c>
      <c r="L301" s="117">
        <v>1657</v>
      </c>
    </row>
    <row r="302" spans="1:12" x14ac:dyDescent="0.25">
      <c r="A302" s="15"/>
      <c r="E302" s="14" t="s">
        <v>48</v>
      </c>
      <c r="F302" s="147" t="s">
        <v>79</v>
      </c>
      <c r="G302" s="152">
        <v>833</v>
      </c>
      <c r="H302" s="152">
        <v>737</v>
      </c>
      <c r="I302" s="152">
        <v>911</v>
      </c>
      <c r="J302" s="152">
        <v>687</v>
      </c>
      <c r="K302" s="152">
        <v>321</v>
      </c>
      <c r="L302" s="152">
        <v>356</v>
      </c>
    </row>
    <row r="303" spans="1:12" x14ac:dyDescent="0.25">
      <c r="A303" s="15"/>
      <c r="E303" s="14" t="s">
        <v>48</v>
      </c>
      <c r="F303" s="147" t="s">
        <v>80</v>
      </c>
      <c r="G303" s="152">
        <v>842</v>
      </c>
      <c r="H303" s="152">
        <v>753</v>
      </c>
      <c r="I303" s="152">
        <v>845</v>
      </c>
      <c r="J303" s="152">
        <v>513</v>
      </c>
      <c r="K303" s="152">
        <v>340</v>
      </c>
      <c r="L303" s="152">
        <v>344</v>
      </c>
    </row>
    <row r="304" spans="1:12" x14ac:dyDescent="0.25">
      <c r="A304" s="15"/>
      <c r="E304" s="14" t="s">
        <v>48</v>
      </c>
      <c r="F304" s="147" t="s">
        <v>81</v>
      </c>
      <c r="G304" s="152">
        <v>1787</v>
      </c>
      <c r="H304" s="152">
        <v>1707</v>
      </c>
      <c r="I304" s="152">
        <v>2159</v>
      </c>
      <c r="J304" s="152">
        <v>857</v>
      </c>
      <c r="K304" s="152">
        <v>650</v>
      </c>
      <c r="L304" s="152">
        <v>525</v>
      </c>
    </row>
    <row r="305" spans="1:12" x14ac:dyDescent="0.25">
      <c r="A305" s="15"/>
      <c r="E305" s="14" t="s">
        <v>48</v>
      </c>
      <c r="F305" s="147" t="s">
        <v>82</v>
      </c>
      <c r="G305" s="152">
        <v>247</v>
      </c>
      <c r="H305" s="152">
        <v>224</v>
      </c>
      <c r="I305" s="152">
        <v>239</v>
      </c>
      <c r="J305" s="152">
        <v>219</v>
      </c>
      <c r="K305" s="152">
        <v>161</v>
      </c>
      <c r="L305" s="152">
        <v>118</v>
      </c>
    </row>
    <row r="306" spans="1:12" x14ac:dyDescent="0.25">
      <c r="A306" s="15"/>
      <c r="E306" s="14" t="s">
        <v>48</v>
      </c>
      <c r="F306" s="147" t="s">
        <v>83</v>
      </c>
      <c r="G306" s="152">
        <v>517</v>
      </c>
      <c r="H306" s="152">
        <v>471</v>
      </c>
      <c r="I306" s="152">
        <v>583</v>
      </c>
      <c r="J306" s="152">
        <v>586</v>
      </c>
      <c r="K306" s="152">
        <v>504</v>
      </c>
      <c r="L306" s="152">
        <v>358</v>
      </c>
    </row>
    <row r="307" spans="1:12" x14ac:dyDescent="0.25">
      <c r="A307" s="15"/>
      <c r="E307" s="13" t="s">
        <v>49</v>
      </c>
      <c r="F307" s="13"/>
      <c r="G307" s="117">
        <v>1446</v>
      </c>
      <c r="H307" s="117">
        <v>1393</v>
      </c>
      <c r="I307" s="117">
        <v>1360</v>
      </c>
      <c r="J307" s="117">
        <v>1368</v>
      </c>
      <c r="K307" s="117">
        <v>1342</v>
      </c>
      <c r="L307" s="117">
        <v>1499</v>
      </c>
    </row>
    <row r="308" spans="1:12" x14ac:dyDescent="0.25">
      <c r="A308" s="15"/>
      <c r="E308" s="14" t="s">
        <v>49</v>
      </c>
      <c r="F308" s="147" t="s">
        <v>79</v>
      </c>
      <c r="G308" s="152">
        <v>0</v>
      </c>
      <c r="H308" s="152">
        <v>0</v>
      </c>
      <c r="I308" s="152">
        <v>0</v>
      </c>
      <c r="J308" s="152">
        <v>0</v>
      </c>
      <c r="K308" s="152">
        <v>0</v>
      </c>
      <c r="L308" s="152">
        <v>1</v>
      </c>
    </row>
    <row r="309" spans="1:12" x14ac:dyDescent="0.25">
      <c r="A309" s="15"/>
      <c r="E309" s="14" t="s">
        <v>49</v>
      </c>
      <c r="F309" s="147" t="s">
        <v>80</v>
      </c>
      <c r="G309" s="152">
        <v>44</v>
      </c>
      <c r="H309" s="152">
        <v>42</v>
      </c>
      <c r="I309" s="152">
        <v>51</v>
      </c>
      <c r="J309" s="152">
        <v>58</v>
      </c>
      <c r="K309" s="152">
        <v>62</v>
      </c>
      <c r="L309" s="152">
        <v>109</v>
      </c>
    </row>
    <row r="310" spans="1:12" x14ac:dyDescent="0.25">
      <c r="A310" s="15"/>
      <c r="E310" s="14" t="s">
        <v>49</v>
      </c>
      <c r="F310" s="147" t="s">
        <v>81</v>
      </c>
      <c r="G310" s="152">
        <v>1374</v>
      </c>
      <c r="H310" s="152">
        <v>1295</v>
      </c>
      <c r="I310" s="152">
        <v>1266</v>
      </c>
      <c r="J310" s="152">
        <v>1271</v>
      </c>
      <c r="K310" s="152">
        <v>1247</v>
      </c>
      <c r="L310" s="152">
        <v>1367</v>
      </c>
    </row>
    <row r="311" spans="1:12" x14ac:dyDescent="0.25">
      <c r="A311" s="15"/>
      <c r="E311" s="14" t="s">
        <v>49</v>
      </c>
      <c r="F311" s="147" t="s">
        <v>82</v>
      </c>
      <c r="G311" s="152">
        <v>97</v>
      </c>
      <c r="H311" s="152">
        <v>100</v>
      </c>
      <c r="I311" s="152">
        <v>88</v>
      </c>
      <c r="J311" s="152">
        <v>84</v>
      </c>
      <c r="K311" s="152">
        <v>83</v>
      </c>
      <c r="L311" s="152">
        <v>72</v>
      </c>
    </row>
    <row r="312" spans="1:12" x14ac:dyDescent="0.25">
      <c r="A312" s="15"/>
      <c r="E312" s="14" t="s">
        <v>49</v>
      </c>
      <c r="F312" s="147" t="s">
        <v>83</v>
      </c>
      <c r="G312" s="152">
        <v>7</v>
      </c>
      <c r="H312" s="152">
        <v>8</v>
      </c>
      <c r="I312" s="152">
        <v>9</v>
      </c>
      <c r="J312" s="152">
        <v>11</v>
      </c>
      <c r="K312" s="152">
        <v>4</v>
      </c>
      <c r="L312" s="152">
        <v>4</v>
      </c>
    </row>
    <row r="313" spans="1:12" x14ac:dyDescent="0.25">
      <c r="A313" s="15"/>
      <c r="B313" s="7"/>
      <c r="C313" s="8" t="s">
        <v>50</v>
      </c>
      <c r="D313" s="8"/>
      <c r="E313" s="8"/>
      <c r="F313" s="8"/>
      <c r="G313" s="116">
        <v>59092</v>
      </c>
      <c r="H313" s="116">
        <v>60929</v>
      </c>
      <c r="I313" s="116">
        <v>56337</v>
      </c>
      <c r="J313" s="116">
        <v>53731</v>
      </c>
      <c r="K313" s="116">
        <v>54458</v>
      </c>
      <c r="L313" s="116">
        <v>54281</v>
      </c>
    </row>
    <row r="314" spans="1:12" x14ac:dyDescent="0.25">
      <c r="A314" s="15"/>
      <c r="D314" s="11" t="s">
        <v>30</v>
      </c>
      <c r="E314" s="11"/>
      <c r="F314" s="11"/>
      <c r="G314" s="112">
        <v>2757</v>
      </c>
      <c r="H314" s="112">
        <v>2570</v>
      </c>
      <c r="I314" s="112">
        <v>2586</v>
      </c>
      <c r="J314" s="112">
        <v>2531</v>
      </c>
      <c r="K314" s="112">
        <v>2590</v>
      </c>
      <c r="L314" s="112">
        <v>2890</v>
      </c>
    </row>
    <row r="315" spans="1:12" x14ac:dyDescent="0.25">
      <c r="A315" s="15"/>
      <c r="E315" s="13" t="s">
        <v>51</v>
      </c>
      <c r="F315" s="13"/>
      <c r="G315" s="117">
        <v>911</v>
      </c>
      <c r="H315" s="117">
        <v>753</v>
      </c>
      <c r="I315" s="117">
        <v>843</v>
      </c>
      <c r="J315" s="117">
        <v>710</v>
      </c>
      <c r="K315" s="117">
        <v>702</v>
      </c>
      <c r="L315" s="117">
        <v>865</v>
      </c>
    </row>
    <row r="316" spans="1:12" x14ac:dyDescent="0.25">
      <c r="A316" s="15"/>
      <c r="E316" s="14" t="s">
        <v>51</v>
      </c>
      <c r="F316" s="147" t="s">
        <v>80</v>
      </c>
      <c r="G316" s="152">
        <v>6</v>
      </c>
      <c r="H316" s="152">
        <v>1</v>
      </c>
      <c r="I316" s="152">
        <v>6</v>
      </c>
      <c r="J316" s="152">
        <v>6</v>
      </c>
      <c r="K316" s="152">
        <v>7</v>
      </c>
      <c r="L316" s="152">
        <v>9</v>
      </c>
    </row>
    <row r="317" spans="1:12" x14ac:dyDescent="0.25">
      <c r="A317" s="15"/>
      <c r="E317" s="14" t="s">
        <v>51</v>
      </c>
      <c r="F317" s="147" t="s">
        <v>81</v>
      </c>
      <c r="G317" s="152">
        <v>350</v>
      </c>
      <c r="H317" s="152">
        <v>316</v>
      </c>
      <c r="I317" s="152">
        <v>357</v>
      </c>
      <c r="J317" s="152">
        <v>341</v>
      </c>
      <c r="K317" s="152">
        <v>314</v>
      </c>
      <c r="L317" s="152">
        <v>440</v>
      </c>
    </row>
    <row r="318" spans="1:12" x14ac:dyDescent="0.25">
      <c r="A318" s="15"/>
      <c r="E318" s="14" t="s">
        <v>51</v>
      </c>
      <c r="F318" s="147" t="s">
        <v>82</v>
      </c>
      <c r="G318" s="152">
        <v>16</v>
      </c>
      <c r="H318" s="152">
        <v>21</v>
      </c>
      <c r="I318" s="152">
        <v>19</v>
      </c>
      <c r="J318" s="152">
        <v>10</v>
      </c>
      <c r="K318" s="152">
        <v>6</v>
      </c>
      <c r="L318" s="152">
        <v>8</v>
      </c>
    </row>
    <row r="319" spans="1:12" x14ac:dyDescent="0.25">
      <c r="A319" s="15"/>
      <c r="E319" s="14" t="s">
        <v>51</v>
      </c>
      <c r="F319" s="147" t="s">
        <v>83</v>
      </c>
      <c r="G319" s="152">
        <v>50</v>
      </c>
      <c r="H319" s="152">
        <v>31</v>
      </c>
      <c r="I319" s="152">
        <v>25</v>
      </c>
      <c r="J319" s="152">
        <v>18</v>
      </c>
      <c r="K319" s="152">
        <v>23</v>
      </c>
      <c r="L319" s="152">
        <v>11</v>
      </c>
    </row>
    <row r="320" spans="1:12" x14ac:dyDescent="0.25">
      <c r="A320" s="15"/>
      <c r="E320" s="14" t="s">
        <v>51</v>
      </c>
      <c r="F320" s="147" t="s">
        <v>84</v>
      </c>
      <c r="G320" s="152">
        <v>85</v>
      </c>
      <c r="H320" s="152">
        <v>44</v>
      </c>
      <c r="I320" s="152">
        <v>105</v>
      </c>
      <c r="J320" s="152">
        <v>50</v>
      </c>
      <c r="K320" s="152">
        <v>70</v>
      </c>
      <c r="L320" s="152">
        <v>64</v>
      </c>
    </row>
    <row r="321" spans="1:12" x14ac:dyDescent="0.25">
      <c r="A321" s="15"/>
      <c r="E321" s="14" t="s">
        <v>51</v>
      </c>
      <c r="F321" s="147" t="s">
        <v>85</v>
      </c>
      <c r="G321" s="152">
        <v>407</v>
      </c>
      <c r="H321" s="152">
        <v>344</v>
      </c>
      <c r="I321" s="152">
        <v>332</v>
      </c>
      <c r="J321" s="152">
        <v>288</v>
      </c>
      <c r="K321" s="152">
        <v>286</v>
      </c>
      <c r="L321" s="152">
        <v>339</v>
      </c>
    </row>
    <row r="322" spans="1:12" x14ac:dyDescent="0.25">
      <c r="A322" s="15"/>
      <c r="E322" s="13" t="s">
        <v>52</v>
      </c>
      <c r="F322" s="13"/>
      <c r="G322" s="117">
        <v>382</v>
      </c>
      <c r="H322" s="117">
        <v>367</v>
      </c>
      <c r="I322" s="117">
        <v>326</v>
      </c>
      <c r="J322" s="117">
        <v>340</v>
      </c>
      <c r="K322" s="117">
        <v>338</v>
      </c>
      <c r="L322" s="117">
        <v>360</v>
      </c>
    </row>
    <row r="323" spans="1:12" x14ac:dyDescent="0.25">
      <c r="A323" s="15"/>
      <c r="E323" s="14" t="s">
        <v>52</v>
      </c>
      <c r="F323" s="147" t="s">
        <v>80</v>
      </c>
      <c r="G323" s="152">
        <v>3</v>
      </c>
      <c r="H323" s="152">
        <v>2</v>
      </c>
      <c r="I323" s="152">
        <v>2</v>
      </c>
      <c r="J323" s="152">
        <v>1</v>
      </c>
      <c r="K323" s="152">
        <v>1</v>
      </c>
      <c r="L323" s="152">
        <v>0</v>
      </c>
    </row>
    <row r="324" spans="1:12" x14ac:dyDescent="0.25">
      <c r="A324" s="15"/>
      <c r="E324" s="14" t="s">
        <v>52</v>
      </c>
      <c r="F324" s="147" t="s">
        <v>81</v>
      </c>
      <c r="G324" s="152">
        <v>347</v>
      </c>
      <c r="H324" s="152">
        <v>344</v>
      </c>
      <c r="I324" s="152">
        <v>294</v>
      </c>
      <c r="J324" s="152">
        <v>306</v>
      </c>
      <c r="K324" s="152">
        <v>286</v>
      </c>
      <c r="L324" s="152">
        <v>321</v>
      </c>
    </row>
    <row r="325" spans="1:12" x14ac:dyDescent="0.25">
      <c r="A325" s="15"/>
      <c r="E325" s="14" t="s">
        <v>52</v>
      </c>
      <c r="F325" s="147" t="s">
        <v>82</v>
      </c>
      <c r="G325" s="152">
        <v>23</v>
      </c>
      <c r="H325" s="152">
        <v>20</v>
      </c>
      <c r="I325" s="152">
        <v>24</v>
      </c>
      <c r="J325" s="152">
        <v>28</v>
      </c>
      <c r="K325" s="152">
        <v>19</v>
      </c>
      <c r="L325" s="152">
        <v>15</v>
      </c>
    </row>
    <row r="326" spans="1:12" x14ac:dyDescent="0.25">
      <c r="A326" s="15"/>
      <c r="E326" s="14" t="s">
        <v>52</v>
      </c>
      <c r="F326" s="147" t="s">
        <v>83</v>
      </c>
      <c r="G326" s="152">
        <v>1</v>
      </c>
      <c r="H326" s="152">
        <v>0</v>
      </c>
      <c r="I326" s="152">
        <v>2</v>
      </c>
      <c r="J326" s="152">
        <v>0</v>
      </c>
      <c r="K326" s="152">
        <v>15</v>
      </c>
      <c r="L326" s="152">
        <v>5</v>
      </c>
    </row>
    <row r="327" spans="1:12" x14ac:dyDescent="0.25">
      <c r="A327" s="15"/>
      <c r="E327" s="14" t="s">
        <v>52</v>
      </c>
      <c r="F327" s="147" t="s">
        <v>84</v>
      </c>
      <c r="G327" s="152">
        <v>0</v>
      </c>
      <c r="H327" s="152">
        <v>0</v>
      </c>
      <c r="I327" s="152">
        <v>0</v>
      </c>
      <c r="J327" s="152">
        <v>0</v>
      </c>
      <c r="K327" s="152">
        <v>9</v>
      </c>
      <c r="L327" s="152">
        <v>10</v>
      </c>
    </row>
    <row r="328" spans="1:12" x14ac:dyDescent="0.25">
      <c r="A328" s="15"/>
      <c r="E328" s="14" t="s">
        <v>52</v>
      </c>
      <c r="F328" s="147" t="s">
        <v>85</v>
      </c>
      <c r="G328" s="152">
        <v>9</v>
      </c>
      <c r="H328" s="152">
        <v>1</v>
      </c>
      <c r="I328" s="152">
        <v>5</v>
      </c>
      <c r="J328" s="152">
        <v>6</v>
      </c>
      <c r="K328" s="152">
        <v>9</v>
      </c>
      <c r="L328" s="152">
        <v>10</v>
      </c>
    </row>
    <row r="329" spans="1:12" x14ac:dyDescent="0.25">
      <c r="A329" s="15"/>
      <c r="E329" s="13" t="s">
        <v>53</v>
      </c>
      <c r="F329" s="13"/>
      <c r="G329" s="117">
        <v>1755</v>
      </c>
      <c r="H329" s="117">
        <v>1714</v>
      </c>
      <c r="I329" s="117">
        <v>1689</v>
      </c>
      <c r="J329" s="117">
        <v>1762</v>
      </c>
      <c r="K329" s="117">
        <v>1835</v>
      </c>
      <c r="L329" s="117">
        <v>2007</v>
      </c>
    </row>
    <row r="330" spans="1:12" x14ac:dyDescent="0.25">
      <c r="A330" s="15"/>
      <c r="E330" s="14" t="s">
        <v>53</v>
      </c>
      <c r="F330" s="147" t="s">
        <v>80</v>
      </c>
      <c r="G330" s="152">
        <v>1</v>
      </c>
      <c r="H330" s="152">
        <v>1</v>
      </c>
      <c r="I330" s="152">
        <v>3</v>
      </c>
      <c r="J330" s="152">
        <v>1</v>
      </c>
      <c r="K330" s="152">
        <v>3</v>
      </c>
      <c r="L330" s="152">
        <v>6</v>
      </c>
    </row>
    <row r="331" spans="1:12" x14ac:dyDescent="0.25">
      <c r="A331" s="15"/>
      <c r="E331" s="14" t="s">
        <v>53</v>
      </c>
      <c r="F331" s="147" t="s">
        <v>81</v>
      </c>
      <c r="G331" s="152">
        <v>1743</v>
      </c>
      <c r="H331" s="152">
        <v>1702</v>
      </c>
      <c r="I331" s="152">
        <v>1672</v>
      </c>
      <c r="J331" s="152">
        <v>1746</v>
      </c>
      <c r="K331" s="152">
        <v>1783</v>
      </c>
      <c r="L331" s="152">
        <v>1952</v>
      </c>
    </row>
    <row r="332" spans="1:12" x14ac:dyDescent="0.25">
      <c r="A332" s="15"/>
      <c r="E332" s="14" t="s">
        <v>53</v>
      </c>
      <c r="F332" s="147" t="s">
        <v>82</v>
      </c>
      <c r="G332" s="152">
        <v>19</v>
      </c>
      <c r="H332" s="152">
        <v>18</v>
      </c>
      <c r="I332" s="152">
        <v>23</v>
      </c>
      <c r="J332" s="152">
        <v>22</v>
      </c>
      <c r="K332" s="152">
        <v>23</v>
      </c>
      <c r="L332" s="152">
        <v>24</v>
      </c>
    </row>
    <row r="333" spans="1:12" x14ac:dyDescent="0.25">
      <c r="A333" s="15"/>
      <c r="E333" s="14" t="s">
        <v>53</v>
      </c>
      <c r="F333" s="147" t="s">
        <v>83</v>
      </c>
      <c r="G333" s="152">
        <v>2</v>
      </c>
      <c r="H333" s="152">
        <v>2</v>
      </c>
      <c r="I333" s="152">
        <v>5</v>
      </c>
      <c r="J333" s="152">
        <v>4</v>
      </c>
      <c r="K333" s="152">
        <v>22</v>
      </c>
      <c r="L333" s="152">
        <v>27</v>
      </c>
    </row>
    <row r="334" spans="1:12" x14ac:dyDescent="0.25">
      <c r="A334" s="15"/>
      <c r="E334" s="14" t="s">
        <v>53</v>
      </c>
      <c r="F334" s="147" t="s">
        <v>84</v>
      </c>
      <c r="G334" s="152">
        <v>0</v>
      </c>
      <c r="H334" s="152">
        <v>0</v>
      </c>
      <c r="I334" s="152">
        <v>0</v>
      </c>
      <c r="J334" s="152">
        <v>0</v>
      </c>
      <c r="K334" s="152">
        <v>15</v>
      </c>
      <c r="L334" s="152">
        <v>17</v>
      </c>
    </row>
    <row r="335" spans="1:12" x14ac:dyDescent="0.25">
      <c r="A335" s="15"/>
      <c r="E335" s="14" t="s">
        <v>53</v>
      </c>
      <c r="F335" s="147" t="s">
        <v>85</v>
      </c>
      <c r="G335" s="152">
        <v>0</v>
      </c>
      <c r="H335" s="152">
        <v>0</v>
      </c>
      <c r="I335" s="152">
        <v>0</v>
      </c>
      <c r="J335" s="152">
        <v>0</v>
      </c>
      <c r="K335" s="152">
        <v>1</v>
      </c>
      <c r="L335" s="152">
        <v>1</v>
      </c>
    </row>
    <row r="336" spans="1:12" x14ac:dyDescent="0.25">
      <c r="A336" s="15"/>
      <c r="D336" s="11" t="s">
        <v>34</v>
      </c>
      <c r="E336" s="11"/>
      <c r="F336" s="11"/>
      <c r="G336" s="112">
        <v>57879</v>
      </c>
      <c r="H336" s="112">
        <v>59870</v>
      </c>
      <c r="I336" s="112">
        <v>55168</v>
      </c>
      <c r="J336" s="112">
        <v>52662</v>
      </c>
      <c r="K336" s="112">
        <v>53345</v>
      </c>
      <c r="L336" s="112">
        <v>53043</v>
      </c>
    </row>
    <row r="337" spans="1:12" x14ac:dyDescent="0.25">
      <c r="A337" s="15"/>
      <c r="E337" s="13" t="s">
        <v>54</v>
      </c>
      <c r="F337" s="13"/>
      <c r="G337" s="117">
        <v>22384</v>
      </c>
      <c r="H337" s="117">
        <v>17266</v>
      </c>
      <c r="I337" s="117">
        <v>11765</v>
      </c>
      <c r="J337" s="117">
        <v>9418</v>
      </c>
      <c r="K337" s="117">
        <v>10332</v>
      </c>
      <c r="L337" s="117">
        <v>12052</v>
      </c>
    </row>
    <row r="338" spans="1:12" x14ac:dyDescent="0.25">
      <c r="A338" s="15"/>
      <c r="E338" s="14" t="s">
        <v>54</v>
      </c>
      <c r="F338" s="147" t="s">
        <v>79</v>
      </c>
      <c r="G338" s="152">
        <v>0</v>
      </c>
      <c r="H338" s="152">
        <v>0</v>
      </c>
      <c r="I338" s="152">
        <v>0</v>
      </c>
      <c r="J338" s="152">
        <v>2</v>
      </c>
      <c r="K338" s="152">
        <v>0</v>
      </c>
      <c r="L338" s="152">
        <v>0</v>
      </c>
    </row>
    <row r="339" spans="1:12" x14ac:dyDescent="0.25">
      <c r="A339" s="15"/>
      <c r="E339" s="14" t="s">
        <v>54</v>
      </c>
      <c r="F339" s="147" t="s">
        <v>80</v>
      </c>
      <c r="G339" s="152">
        <v>1975</v>
      </c>
      <c r="H339" s="152">
        <v>1173</v>
      </c>
      <c r="I339" s="152">
        <v>619</v>
      </c>
      <c r="J339" s="152">
        <v>496</v>
      </c>
      <c r="K339" s="152">
        <v>558</v>
      </c>
      <c r="L339" s="152">
        <v>722</v>
      </c>
    </row>
    <row r="340" spans="1:12" x14ac:dyDescent="0.25">
      <c r="A340" s="15"/>
      <c r="E340" s="14" t="s">
        <v>54</v>
      </c>
      <c r="F340" s="147" t="s">
        <v>81</v>
      </c>
      <c r="G340" s="152">
        <v>20753</v>
      </c>
      <c r="H340" s="152">
        <v>16352</v>
      </c>
      <c r="I340" s="152">
        <v>11283</v>
      </c>
      <c r="J340" s="152">
        <v>9064</v>
      </c>
      <c r="K340" s="152">
        <v>9905</v>
      </c>
      <c r="L340" s="152">
        <v>11473</v>
      </c>
    </row>
    <row r="341" spans="1:12" x14ac:dyDescent="0.25">
      <c r="A341" s="15"/>
      <c r="E341" s="14" t="s">
        <v>54</v>
      </c>
      <c r="F341" s="147" t="s">
        <v>82</v>
      </c>
      <c r="G341" s="152">
        <v>111</v>
      </c>
      <c r="H341" s="152">
        <v>64</v>
      </c>
      <c r="I341" s="152">
        <v>47</v>
      </c>
      <c r="J341" s="152">
        <v>43</v>
      </c>
      <c r="K341" s="152">
        <v>65</v>
      </c>
      <c r="L341" s="152">
        <v>121</v>
      </c>
    </row>
    <row r="342" spans="1:12" x14ac:dyDescent="0.25">
      <c r="A342" s="15"/>
      <c r="E342" s="14" t="s">
        <v>54</v>
      </c>
      <c r="F342" s="147" t="s">
        <v>83</v>
      </c>
      <c r="G342" s="152">
        <v>4</v>
      </c>
      <c r="H342" s="152">
        <v>1</v>
      </c>
      <c r="I342" s="152">
        <v>0</v>
      </c>
      <c r="J342" s="152">
        <v>1</v>
      </c>
      <c r="K342" s="152">
        <v>2</v>
      </c>
      <c r="L342" s="152">
        <v>4</v>
      </c>
    </row>
    <row r="343" spans="1:12" x14ac:dyDescent="0.25">
      <c r="A343" s="15"/>
      <c r="E343" s="14" t="s">
        <v>54</v>
      </c>
      <c r="F343" s="147" t="s">
        <v>84</v>
      </c>
      <c r="G343" s="152">
        <v>0</v>
      </c>
      <c r="H343" s="152">
        <v>0</v>
      </c>
      <c r="I343" s="152">
        <v>0</v>
      </c>
      <c r="J343" s="152">
        <v>0</v>
      </c>
      <c r="K343" s="152">
        <v>0</v>
      </c>
      <c r="L343" s="152">
        <v>1</v>
      </c>
    </row>
    <row r="344" spans="1:12" x14ac:dyDescent="0.25">
      <c r="A344" s="15"/>
      <c r="E344" s="13" t="s">
        <v>55</v>
      </c>
      <c r="F344" s="13"/>
      <c r="G344" s="117">
        <v>16708</v>
      </c>
      <c r="H344" s="117">
        <v>17948</v>
      </c>
      <c r="I344" s="117">
        <v>16322</v>
      </c>
      <c r="J344" s="117">
        <v>14147</v>
      </c>
      <c r="K344" s="117">
        <v>15003</v>
      </c>
      <c r="L344" s="117">
        <v>17625</v>
      </c>
    </row>
    <row r="345" spans="1:12" x14ac:dyDescent="0.25">
      <c r="A345" s="15"/>
      <c r="E345" s="14" t="s">
        <v>55</v>
      </c>
      <c r="F345" s="147" t="s">
        <v>79</v>
      </c>
      <c r="G345" s="152">
        <v>1</v>
      </c>
      <c r="H345" s="152">
        <v>1</v>
      </c>
      <c r="I345" s="152">
        <v>0</v>
      </c>
      <c r="J345" s="152">
        <v>2</v>
      </c>
      <c r="K345" s="152">
        <v>3</v>
      </c>
      <c r="L345" s="152">
        <v>0</v>
      </c>
    </row>
    <row r="346" spans="1:12" x14ac:dyDescent="0.25">
      <c r="A346" s="15"/>
      <c r="E346" s="14" t="s">
        <v>55</v>
      </c>
      <c r="F346" s="147" t="s">
        <v>80</v>
      </c>
      <c r="G346" s="152">
        <v>1426</v>
      </c>
      <c r="H346" s="152">
        <v>1403</v>
      </c>
      <c r="I346" s="152">
        <v>1119</v>
      </c>
      <c r="J346" s="152">
        <v>987</v>
      </c>
      <c r="K346" s="152">
        <v>1123</v>
      </c>
      <c r="L346" s="152">
        <v>1367</v>
      </c>
    </row>
    <row r="347" spans="1:12" x14ac:dyDescent="0.25">
      <c r="A347" s="15"/>
      <c r="E347" s="14" t="s">
        <v>55</v>
      </c>
      <c r="F347" s="147" t="s">
        <v>81</v>
      </c>
      <c r="G347" s="152">
        <v>15450</v>
      </c>
      <c r="H347" s="152">
        <v>16854</v>
      </c>
      <c r="I347" s="152">
        <v>15438</v>
      </c>
      <c r="J347" s="152">
        <v>13382</v>
      </c>
      <c r="K347" s="152">
        <v>14199</v>
      </c>
      <c r="L347" s="152">
        <v>16567</v>
      </c>
    </row>
    <row r="348" spans="1:12" x14ac:dyDescent="0.25">
      <c r="A348" s="15"/>
      <c r="E348" s="14" t="s">
        <v>55</v>
      </c>
      <c r="F348" s="147" t="s">
        <v>82</v>
      </c>
      <c r="G348" s="152">
        <v>51</v>
      </c>
      <c r="H348" s="152">
        <v>79</v>
      </c>
      <c r="I348" s="152">
        <v>81</v>
      </c>
      <c r="J348" s="152">
        <v>59</v>
      </c>
      <c r="K348" s="152">
        <v>56</v>
      </c>
      <c r="L348" s="152">
        <v>82</v>
      </c>
    </row>
    <row r="349" spans="1:12" x14ac:dyDescent="0.25">
      <c r="A349" s="15"/>
      <c r="E349" s="14" t="s">
        <v>55</v>
      </c>
      <c r="F349" s="147" t="s">
        <v>83</v>
      </c>
      <c r="G349" s="152">
        <v>171</v>
      </c>
      <c r="H349" s="152">
        <v>121</v>
      </c>
      <c r="I349" s="152">
        <v>114</v>
      </c>
      <c r="J349" s="152">
        <v>98</v>
      </c>
      <c r="K349" s="152">
        <v>99</v>
      </c>
      <c r="L349" s="152">
        <v>146</v>
      </c>
    </row>
    <row r="350" spans="1:12" x14ac:dyDescent="0.25">
      <c r="A350" s="15"/>
      <c r="E350" s="14" t="s">
        <v>55</v>
      </c>
      <c r="F350" s="147" t="s">
        <v>84</v>
      </c>
      <c r="G350" s="152">
        <v>102</v>
      </c>
      <c r="H350" s="152">
        <v>90</v>
      </c>
      <c r="I350" s="152">
        <v>68</v>
      </c>
      <c r="J350" s="152">
        <v>68</v>
      </c>
      <c r="K350" s="152">
        <v>69</v>
      </c>
      <c r="L350" s="152">
        <v>94</v>
      </c>
    </row>
    <row r="351" spans="1:12" x14ac:dyDescent="0.25">
      <c r="A351" s="15"/>
      <c r="E351" s="14" t="s">
        <v>55</v>
      </c>
      <c r="F351" s="147" t="s">
        <v>85</v>
      </c>
      <c r="G351" s="152">
        <v>8</v>
      </c>
      <c r="H351" s="152">
        <v>9</v>
      </c>
      <c r="I351" s="152">
        <v>6</v>
      </c>
      <c r="J351" s="152">
        <v>6</v>
      </c>
      <c r="K351" s="152">
        <v>4</v>
      </c>
      <c r="L351" s="152">
        <v>8</v>
      </c>
    </row>
    <row r="352" spans="1:12" x14ac:dyDescent="0.25">
      <c r="A352" s="15"/>
      <c r="E352" s="13" t="s">
        <v>56</v>
      </c>
      <c r="F352" s="13"/>
      <c r="G352" s="117">
        <v>11740</v>
      </c>
      <c r="H352" s="117">
        <v>14786</v>
      </c>
      <c r="I352" s="117">
        <v>17306</v>
      </c>
      <c r="J352" s="117">
        <v>18919</v>
      </c>
      <c r="K352" s="117">
        <v>18555</v>
      </c>
      <c r="L352" s="117">
        <v>15305</v>
      </c>
    </row>
    <row r="353" spans="1:12" x14ac:dyDescent="0.25">
      <c r="A353" s="15"/>
      <c r="E353" s="14" t="s">
        <v>56</v>
      </c>
      <c r="F353" s="147" t="s">
        <v>79</v>
      </c>
      <c r="G353" s="152">
        <v>2</v>
      </c>
      <c r="H353" s="152">
        <v>1</v>
      </c>
      <c r="I353" s="152">
        <v>0</v>
      </c>
      <c r="J353" s="152">
        <v>0</v>
      </c>
      <c r="K353" s="152">
        <v>0</v>
      </c>
      <c r="L353" s="152">
        <v>0</v>
      </c>
    </row>
    <row r="354" spans="1:12" x14ac:dyDescent="0.25">
      <c r="A354" s="15"/>
      <c r="E354" s="14" t="s">
        <v>56</v>
      </c>
      <c r="F354" s="147" t="s">
        <v>80</v>
      </c>
      <c r="G354" s="152">
        <v>13</v>
      </c>
      <c r="H354" s="152">
        <v>2</v>
      </c>
      <c r="I354" s="152">
        <v>4</v>
      </c>
      <c r="J354" s="152">
        <v>4</v>
      </c>
      <c r="K354" s="152">
        <v>4</v>
      </c>
      <c r="L354" s="152">
        <v>8</v>
      </c>
    </row>
    <row r="355" spans="1:12" x14ac:dyDescent="0.25">
      <c r="A355" s="15"/>
      <c r="E355" s="14" t="s">
        <v>56</v>
      </c>
      <c r="F355" s="147" t="s">
        <v>81</v>
      </c>
      <c r="G355" s="152">
        <v>1764</v>
      </c>
      <c r="H355" s="152">
        <v>1809</v>
      </c>
      <c r="I355" s="152">
        <v>1387</v>
      </c>
      <c r="J355" s="152">
        <v>1040</v>
      </c>
      <c r="K355" s="152">
        <v>727</v>
      </c>
      <c r="L355" s="152">
        <v>436</v>
      </c>
    </row>
    <row r="356" spans="1:12" x14ac:dyDescent="0.25">
      <c r="A356" s="15"/>
      <c r="E356" s="14" t="s">
        <v>56</v>
      </c>
      <c r="F356" s="147" t="s">
        <v>82</v>
      </c>
      <c r="G356" s="152">
        <v>760</v>
      </c>
      <c r="H356" s="152">
        <v>1084</v>
      </c>
      <c r="I356" s="152">
        <v>1054</v>
      </c>
      <c r="J356" s="152">
        <v>933</v>
      </c>
      <c r="K356" s="152">
        <v>766</v>
      </c>
      <c r="L356" s="152">
        <v>393</v>
      </c>
    </row>
    <row r="357" spans="1:12" x14ac:dyDescent="0.25">
      <c r="A357" s="15"/>
      <c r="E357" s="14" t="s">
        <v>56</v>
      </c>
      <c r="F357" s="147" t="s">
        <v>83</v>
      </c>
      <c r="G357" s="152">
        <v>5105</v>
      </c>
      <c r="H357" s="152">
        <v>6984</v>
      </c>
      <c r="I357" s="152">
        <v>8913</v>
      </c>
      <c r="J357" s="152">
        <v>10061</v>
      </c>
      <c r="K357" s="152">
        <v>9929</v>
      </c>
      <c r="L357" s="152">
        <v>7836</v>
      </c>
    </row>
    <row r="358" spans="1:12" x14ac:dyDescent="0.25">
      <c r="A358" s="15"/>
      <c r="E358" s="14" t="s">
        <v>56</v>
      </c>
      <c r="F358" s="147" t="s">
        <v>84</v>
      </c>
      <c r="G358" s="152">
        <v>3967</v>
      </c>
      <c r="H358" s="152">
        <v>4860</v>
      </c>
      <c r="I358" s="152">
        <v>5812</v>
      </c>
      <c r="J358" s="152">
        <v>6529</v>
      </c>
      <c r="K358" s="152">
        <v>6732</v>
      </c>
      <c r="L358" s="152">
        <v>6196</v>
      </c>
    </row>
    <row r="359" spans="1:12" x14ac:dyDescent="0.25">
      <c r="A359" s="15"/>
      <c r="E359" s="14" t="s">
        <v>56</v>
      </c>
      <c r="F359" s="147" t="s">
        <v>85</v>
      </c>
      <c r="G359" s="152">
        <v>684</v>
      </c>
      <c r="H359" s="152">
        <v>807</v>
      </c>
      <c r="I359" s="152">
        <v>982</v>
      </c>
      <c r="J359" s="152">
        <v>1097</v>
      </c>
      <c r="K359" s="152">
        <v>1129</v>
      </c>
      <c r="L359" s="152">
        <v>910</v>
      </c>
    </row>
    <row r="360" spans="1:12" x14ac:dyDescent="0.25">
      <c r="A360" s="15"/>
      <c r="E360" s="13" t="s">
        <v>57</v>
      </c>
      <c r="F360" s="13"/>
      <c r="G360" s="117">
        <v>39858</v>
      </c>
      <c r="H360" s="117">
        <v>45053</v>
      </c>
      <c r="I360" s="117">
        <v>39548</v>
      </c>
      <c r="J360" s="117">
        <v>41974</v>
      </c>
      <c r="K360" s="117">
        <v>41641</v>
      </c>
      <c r="L360" s="117">
        <v>19519</v>
      </c>
    </row>
    <row r="361" spans="1:12" x14ac:dyDescent="0.25">
      <c r="A361" s="15"/>
      <c r="E361" s="14" t="s">
        <v>57</v>
      </c>
      <c r="F361" s="147" t="s">
        <v>79</v>
      </c>
      <c r="G361" s="152">
        <v>1</v>
      </c>
      <c r="H361" s="152">
        <v>3</v>
      </c>
      <c r="I361" s="152">
        <v>2</v>
      </c>
      <c r="J361" s="152">
        <v>3</v>
      </c>
      <c r="K361" s="152">
        <v>6</v>
      </c>
      <c r="L361" s="152">
        <v>1</v>
      </c>
    </row>
    <row r="362" spans="1:12" x14ac:dyDescent="0.25">
      <c r="A362" s="15"/>
      <c r="E362" s="14" t="s">
        <v>57</v>
      </c>
      <c r="F362" s="147" t="s">
        <v>80</v>
      </c>
      <c r="G362" s="152">
        <v>2215</v>
      </c>
      <c r="H362" s="152">
        <v>2068</v>
      </c>
      <c r="I362" s="152">
        <v>1177</v>
      </c>
      <c r="J362" s="152">
        <v>1235</v>
      </c>
      <c r="K362" s="152">
        <v>1335</v>
      </c>
      <c r="L362" s="152">
        <v>221</v>
      </c>
    </row>
    <row r="363" spans="1:12" x14ac:dyDescent="0.25">
      <c r="A363" s="15"/>
      <c r="E363" s="14" t="s">
        <v>57</v>
      </c>
      <c r="F363" s="147" t="s">
        <v>81</v>
      </c>
      <c r="G363" s="152">
        <v>23049</v>
      </c>
      <c r="H363" s="152">
        <v>24327</v>
      </c>
      <c r="I363" s="152">
        <v>17193</v>
      </c>
      <c r="J363" s="152">
        <v>17316</v>
      </c>
      <c r="K363" s="152">
        <v>17954</v>
      </c>
      <c r="L363" s="152">
        <v>5727</v>
      </c>
    </row>
    <row r="364" spans="1:12" x14ac:dyDescent="0.25">
      <c r="A364" s="15"/>
      <c r="E364" s="14" t="s">
        <v>57</v>
      </c>
      <c r="F364" s="147" t="s">
        <v>82</v>
      </c>
      <c r="G364" s="152">
        <v>669</v>
      </c>
      <c r="H364" s="152">
        <v>966</v>
      </c>
      <c r="I364" s="152">
        <v>914</v>
      </c>
      <c r="J364" s="152">
        <v>943</v>
      </c>
      <c r="K364" s="152">
        <v>783</v>
      </c>
      <c r="L364" s="152">
        <v>382</v>
      </c>
    </row>
    <row r="365" spans="1:12" x14ac:dyDescent="0.25">
      <c r="A365" s="15"/>
      <c r="E365" s="14" t="s">
        <v>57</v>
      </c>
      <c r="F365" s="147" t="s">
        <v>83</v>
      </c>
      <c r="G365" s="152">
        <v>7804</v>
      </c>
      <c r="H365" s="152">
        <v>10120</v>
      </c>
      <c r="I365" s="152">
        <v>11744</v>
      </c>
      <c r="J365" s="152">
        <v>12813</v>
      </c>
      <c r="K365" s="152">
        <v>12068</v>
      </c>
      <c r="L365" s="152">
        <v>7176</v>
      </c>
    </row>
    <row r="366" spans="1:12" x14ac:dyDescent="0.25">
      <c r="A366" s="15"/>
      <c r="E366" s="14" t="s">
        <v>57</v>
      </c>
      <c r="F366" s="147" t="s">
        <v>84</v>
      </c>
      <c r="G366" s="152">
        <v>5544</v>
      </c>
      <c r="H366" s="152">
        <v>6831</v>
      </c>
      <c r="I366" s="152">
        <v>7606</v>
      </c>
      <c r="J366" s="152">
        <v>8553</v>
      </c>
      <c r="K366" s="152">
        <v>8494</v>
      </c>
      <c r="L366" s="152">
        <v>5394</v>
      </c>
    </row>
    <row r="367" spans="1:12" x14ac:dyDescent="0.25">
      <c r="A367" s="15"/>
      <c r="E367" s="14" t="s">
        <v>57</v>
      </c>
      <c r="F367" s="147" t="s">
        <v>85</v>
      </c>
      <c r="G367" s="152">
        <v>942</v>
      </c>
      <c r="H367" s="152">
        <v>1191</v>
      </c>
      <c r="I367" s="152">
        <v>1356</v>
      </c>
      <c r="J367" s="152">
        <v>1586</v>
      </c>
      <c r="K367" s="152">
        <v>1517</v>
      </c>
      <c r="L367" s="152">
        <v>911</v>
      </c>
    </row>
    <row r="368" spans="1:12" x14ac:dyDescent="0.25">
      <c r="A368" s="15"/>
      <c r="E368" s="13" t="s">
        <v>58</v>
      </c>
      <c r="F368" s="13"/>
      <c r="G368" s="117">
        <v>1081</v>
      </c>
      <c r="H368" s="117">
        <v>987</v>
      </c>
      <c r="I368" s="117">
        <v>847</v>
      </c>
      <c r="J368" s="117">
        <v>832</v>
      </c>
      <c r="K368" s="117">
        <v>794</v>
      </c>
      <c r="L368" s="117">
        <v>885</v>
      </c>
    </row>
    <row r="369" spans="1:12" x14ac:dyDescent="0.25">
      <c r="A369" s="15"/>
      <c r="E369" s="14" t="s">
        <v>58</v>
      </c>
      <c r="F369" s="147" t="s">
        <v>80</v>
      </c>
      <c r="G369" s="152">
        <v>2</v>
      </c>
      <c r="H369" s="152">
        <v>1</v>
      </c>
      <c r="I369" s="152">
        <v>1</v>
      </c>
      <c r="J369" s="152">
        <v>1</v>
      </c>
      <c r="K369" s="152">
        <v>0</v>
      </c>
      <c r="L369" s="152">
        <v>1</v>
      </c>
    </row>
    <row r="370" spans="1:12" x14ac:dyDescent="0.25">
      <c r="A370" s="15"/>
      <c r="E370" s="14" t="s">
        <v>58</v>
      </c>
      <c r="F370" s="147" t="s">
        <v>81</v>
      </c>
      <c r="G370" s="152">
        <v>1042</v>
      </c>
      <c r="H370" s="152">
        <v>944</v>
      </c>
      <c r="I370" s="152">
        <v>813</v>
      </c>
      <c r="J370" s="152">
        <v>809</v>
      </c>
      <c r="K370" s="152">
        <v>769</v>
      </c>
      <c r="L370" s="152">
        <v>871</v>
      </c>
    </row>
    <row r="371" spans="1:12" x14ac:dyDescent="0.25">
      <c r="A371" s="15"/>
      <c r="E371" s="14" t="s">
        <v>58</v>
      </c>
      <c r="F371" s="147" t="s">
        <v>82</v>
      </c>
      <c r="G371" s="152">
        <v>75</v>
      </c>
      <c r="H371" s="152">
        <v>75</v>
      </c>
      <c r="I371" s="152">
        <v>46</v>
      </c>
      <c r="J371" s="152">
        <v>46</v>
      </c>
      <c r="K371" s="152">
        <v>33</v>
      </c>
      <c r="L371" s="152">
        <v>25</v>
      </c>
    </row>
    <row r="372" spans="1:12" x14ac:dyDescent="0.25">
      <c r="A372" s="15"/>
      <c r="E372" s="14" t="s">
        <v>58</v>
      </c>
      <c r="F372" s="147" t="s">
        <v>83</v>
      </c>
      <c r="G372" s="152">
        <v>5</v>
      </c>
      <c r="H372" s="152">
        <v>3</v>
      </c>
      <c r="I372" s="152">
        <v>2</v>
      </c>
      <c r="J372" s="152">
        <v>2</v>
      </c>
      <c r="K372" s="152">
        <v>3</v>
      </c>
      <c r="L372" s="152">
        <v>1</v>
      </c>
    </row>
    <row r="373" spans="1:12" x14ac:dyDescent="0.25">
      <c r="A373" s="15"/>
      <c r="E373" s="13" t="s">
        <v>59</v>
      </c>
      <c r="F373" s="13"/>
      <c r="G373" s="117">
        <v>157</v>
      </c>
      <c r="H373" s="117">
        <v>414</v>
      </c>
      <c r="I373" s="117">
        <v>753</v>
      </c>
      <c r="J373" s="117">
        <v>1250</v>
      </c>
      <c r="K373" s="117">
        <v>1739</v>
      </c>
      <c r="L373" s="117">
        <v>2183</v>
      </c>
    </row>
    <row r="374" spans="1:12" x14ac:dyDescent="0.25">
      <c r="A374" s="15"/>
      <c r="E374" s="14" t="s">
        <v>59</v>
      </c>
      <c r="F374" s="147" t="s">
        <v>80</v>
      </c>
      <c r="G374" s="152">
        <v>22</v>
      </c>
      <c r="H374" s="152">
        <v>106</v>
      </c>
      <c r="I374" s="152">
        <v>184</v>
      </c>
      <c r="J374" s="152">
        <v>356</v>
      </c>
      <c r="K374" s="152">
        <v>560</v>
      </c>
      <c r="L374" s="152">
        <v>710</v>
      </c>
    </row>
    <row r="375" spans="1:12" x14ac:dyDescent="0.25">
      <c r="A375" s="15"/>
      <c r="E375" s="14" t="s">
        <v>59</v>
      </c>
      <c r="F375" s="147" t="s">
        <v>81</v>
      </c>
      <c r="G375" s="152">
        <v>116</v>
      </c>
      <c r="H375" s="152">
        <v>299</v>
      </c>
      <c r="I375" s="152">
        <v>564</v>
      </c>
      <c r="J375" s="152">
        <v>929</v>
      </c>
      <c r="K375" s="152">
        <v>1247</v>
      </c>
      <c r="L375" s="152">
        <v>1551</v>
      </c>
    </row>
    <row r="376" spans="1:12" x14ac:dyDescent="0.25">
      <c r="A376" s="15"/>
      <c r="E376" s="14" t="s">
        <v>59</v>
      </c>
      <c r="F376" s="147" t="s">
        <v>82</v>
      </c>
      <c r="G376" s="152">
        <v>32</v>
      </c>
      <c r="H376" s="152">
        <v>34</v>
      </c>
      <c r="I376" s="152">
        <v>46</v>
      </c>
      <c r="J376" s="152">
        <v>51</v>
      </c>
      <c r="K376" s="152">
        <v>55</v>
      </c>
      <c r="L376" s="152">
        <v>68</v>
      </c>
    </row>
    <row r="377" spans="1:12" x14ac:dyDescent="0.25">
      <c r="A377" s="15"/>
      <c r="E377" s="14" t="s">
        <v>59</v>
      </c>
      <c r="F377" s="147" t="s">
        <v>83</v>
      </c>
      <c r="G377" s="152">
        <v>5</v>
      </c>
      <c r="H377" s="152">
        <v>11</v>
      </c>
      <c r="I377" s="152">
        <v>10</v>
      </c>
      <c r="J377" s="152">
        <v>8</v>
      </c>
      <c r="K377" s="152">
        <v>8</v>
      </c>
      <c r="L377" s="152">
        <v>12</v>
      </c>
    </row>
  </sheetData>
  <mergeCells count="5">
    <mergeCell ref="C1:F1"/>
    <mergeCell ref="G157:J163"/>
    <mergeCell ref="G166:I171"/>
    <mergeCell ref="G173:I179"/>
    <mergeCell ref="G181:I187"/>
  </mergeCells>
  <printOptions horizontalCentered="1"/>
  <pageMargins left="0.25" right="0.25" top="0.5" bottom="0.5" header="0.3" footer="0.3"/>
  <pageSetup scale="67" fitToHeight="0" orientation="portrait" r:id="rId1"/>
  <headerFooter differentFirst="1" scaleWithDoc="0">
    <oddFooter>&amp;L&amp;9 2015 DMAS Data Book &amp;A&amp;R&amp;9Page &amp;P</oddFooter>
  </headerFooter>
  <rowBreaks count="3" manualBreakCount="3">
    <brk id="63" max="16383" man="1"/>
    <brk id="187" max="16383" man="1"/>
    <brk id="32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M465"/>
  <sheetViews>
    <sheetView topLeftCell="A410" zoomScaleNormal="100" workbookViewId="0">
      <selection activeCell="B59" sqref="B59"/>
    </sheetView>
  </sheetViews>
  <sheetFormatPr defaultRowHeight="15" x14ac:dyDescent="0.25"/>
  <cols>
    <col min="1" max="1" width="3.7109375" style="56" customWidth="1"/>
    <col min="2" max="4" width="4.7109375" style="56" customWidth="1"/>
    <col min="5" max="5" width="11.7109375" style="56" customWidth="1"/>
    <col min="6" max="6" width="28.7109375" style="56" customWidth="1"/>
    <col min="7" max="7" width="18.7109375" style="56" hidden="1" customWidth="1"/>
    <col min="8" max="12" width="18.7109375" style="56" customWidth="1"/>
    <col min="13" max="13" width="9.85546875" style="56" bestFit="1" customWidth="1"/>
    <col min="14" max="16384" width="9.140625" style="56"/>
  </cols>
  <sheetData>
    <row r="1" spans="1:12" ht="33" customHeight="1" x14ac:dyDescent="0.25">
      <c r="A1" s="15"/>
      <c r="C1" s="189" t="s">
        <v>555</v>
      </c>
      <c r="D1" s="189"/>
      <c r="E1" s="189"/>
      <c r="F1" s="190"/>
      <c r="G1" s="105" t="s">
        <v>568</v>
      </c>
      <c r="H1" s="105" t="s">
        <v>569</v>
      </c>
      <c r="I1" s="105" t="s">
        <v>570</v>
      </c>
      <c r="J1" s="105" t="s">
        <v>571</v>
      </c>
      <c r="K1" s="105" t="s">
        <v>572</v>
      </c>
      <c r="L1" s="105" t="s">
        <v>622</v>
      </c>
    </row>
    <row r="2" spans="1:12" x14ac:dyDescent="0.25">
      <c r="A2" s="15"/>
      <c r="B2" s="2" t="s">
        <v>573</v>
      </c>
      <c r="C2" s="2"/>
      <c r="D2" s="2"/>
      <c r="E2" s="2"/>
      <c r="F2" s="2"/>
      <c r="G2" s="114">
        <v>1040966</v>
      </c>
      <c r="H2" s="114">
        <v>1092180</v>
      </c>
      <c r="I2" s="114">
        <v>1106440</v>
      </c>
      <c r="J2" s="114">
        <v>1206355</v>
      </c>
      <c r="K2" s="114">
        <v>1288716</v>
      </c>
      <c r="L2" s="114">
        <v>1357340</v>
      </c>
    </row>
    <row r="3" spans="1:12" x14ac:dyDescent="0.25">
      <c r="A3" s="15"/>
      <c r="B3" s="4" t="s">
        <v>1</v>
      </c>
      <c r="C3" s="5"/>
      <c r="D3" s="5"/>
      <c r="E3" s="5" t="s">
        <v>0</v>
      </c>
      <c r="F3" s="5" t="s">
        <v>0</v>
      </c>
      <c r="G3" s="115">
        <v>713603</v>
      </c>
      <c r="H3" s="115">
        <v>764674</v>
      </c>
      <c r="I3" s="115">
        <v>781263</v>
      </c>
      <c r="J3" s="115">
        <v>886748</v>
      </c>
      <c r="K3" s="115">
        <v>901742</v>
      </c>
      <c r="L3" s="115">
        <v>998874</v>
      </c>
    </row>
    <row r="4" spans="1:12" x14ac:dyDescent="0.25">
      <c r="A4" s="15"/>
      <c r="B4" s="7"/>
      <c r="C4" s="8" t="s">
        <v>2</v>
      </c>
      <c r="D4" s="8"/>
      <c r="E4" s="8" t="s">
        <v>0</v>
      </c>
      <c r="F4" s="8" t="s">
        <v>0</v>
      </c>
      <c r="G4" s="116">
        <v>712988</v>
      </c>
      <c r="H4" s="116">
        <v>763873</v>
      </c>
      <c r="I4" s="116">
        <v>780371</v>
      </c>
      <c r="J4" s="116">
        <v>885678</v>
      </c>
      <c r="K4" s="116">
        <v>900346</v>
      </c>
      <c r="L4" s="116">
        <v>997246</v>
      </c>
    </row>
    <row r="5" spans="1:12" x14ac:dyDescent="0.25">
      <c r="A5" s="15"/>
      <c r="B5" s="7"/>
      <c r="C5" s="10"/>
      <c r="D5" s="10"/>
      <c r="E5" s="13" t="s">
        <v>3</v>
      </c>
      <c r="F5" s="13"/>
      <c r="G5" s="117">
        <v>648262</v>
      </c>
      <c r="H5" s="117">
        <v>696823</v>
      </c>
      <c r="I5" s="117">
        <v>708579</v>
      </c>
      <c r="J5" s="117">
        <v>799497</v>
      </c>
      <c r="K5" s="117">
        <v>803522</v>
      </c>
      <c r="L5" s="117">
        <v>855779</v>
      </c>
    </row>
    <row r="6" spans="1:12" x14ac:dyDescent="0.25">
      <c r="A6" s="15"/>
      <c r="B6" s="7"/>
      <c r="E6" s="14" t="s">
        <v>3</v>
      </c>
      <c r="F6" s="147" t="s">
        <v>71</v>
      </c>
      <c r="G6" s="152">
        <v>153735</v>
      </c>
      <c r="H6" s="152">
        <v>164958</v>
      </c>
      <c r="I6" s="152">
        <v>163870</v>
      </c>
      <c r="J6" s="152">
        <v>171856</v>
      </c>
      <c r="K6" s="152">
        <v>172091</v>
      </c>
      <c r="L6" s="152">
        <v>182969</v>
      </c>
    </row>
    <row r="7" spans="1:12" x14ac:dyDescent="0.25">
      <c r="A7" s="15"/>
      <c r="B7" s="7"/>
      <c r="E7" s="14" t="s">
        <v>3</v>
      </c>
      <c r="F7" s="147" t="s">
        <v>72</v>
      </c>
      <c r="G7" s="152">
        <v>166714</v>
      </c>
      <c r="H7" s="152">
        <v>178946</v>
      </c>
      <c r="I7" s="152">
        <v>178017</v>
      </c>
      <c r="J7" s="152">
        <v>186334</v>
      </c>
      <c r="K7" s="152">
        <v>185816</v>
      </c>
      <c r="L7" s="152">
        <v>198176</v>
      </c>
    </row>
    <row r="8" spans="1:12" x14ac:dyDescent="0.25">
      <c r="A8" s="15"/>
      <c r="B8" s="7"/>
      <c r="E8" s="14" t="s">
        <v>3</v>
      </c>
      <c r="F8" s="147" t="s">
        <v>73</v>
      </c>
      <c r="G8" s="152">
        <v>160050</v>
      </c>
      <c r="H8" s="152">
        <v>178770</v>
      </c>
      <c r="I8" s="152">
        <v>179755</v>
      </c>
      <c r="J8" s="152">
        <v>193067</v>
      </c>
      <c r="K8" s="152">
        <v>196100</v>
      </c>
      <c r="L8" s="152">
        <v>215658</v>
      </c>
    </row>
    <row r="9" spans="1:12" x14ac:dyDescent="0.25">
      <c r="A9" s="15"/>
      <c r="B9" s="7"/>
      <c r="E9" s="14" t="s">
        <v>3</v>
      </c>
      <c r="F9" s="147" t="s">
        <v>74</v>
      </c>
      <c r="G9" s="152">
        <v>17210</v>
      </c>
      <c r="H9" s="152">
        <v>18587</v>
      </c>
      <c r="I9" s="152">
        <v>18631</v>
      </c>
      <c r="J9" s="152">
        <v>19359</v>
      </c>
      <c r="K9" s="152">
        <v>19350</v>
      </c>
      <c r="L9" s="152">
        <v>20367</v>
      </c>
    </row>
    <row r="10" spans="1:12" x14ac:dyDescent="0.25">
      <c r="A10" s="15"/>
      <c r="B10" s="7"/>
      <c r="E10" s="14" t="s">
        <v>3</v>
      </c>
      <c r="F10" s="147" t="s">
        <v>75</v>
      </c>
      <c r="G10" s="152">
        <v>51478</v>
      </c>
      <c r="H10" s="152">
        <v>53296</v>
      </c>
      <c r="I10" s="152">
        <v>54267</v>
      </c>
      <c r="J10" s="152">
        <v>56411</v>
      </c>
      <c r="K10" s="152">
        <v>56466</v>
      </c>
      <c r="L10" s="152">
        <v>58598</v>
      </c>
    </row>
    <row r="11" spans="1:12" x14ac:dyDescent="0.25">
      <c r="A11" s="15"/>
      <c r="B11" s="7"/>
      <c r="E11" s="14" t="s">
        <v>3</v>
      </c>
      <c r="F11" s="147" t="s">
        <v>76</v>
      </c>
      <c r="G11" s="152">
        <v>63195</v>
      </c>
      <c r="H11" s="152">
        <v>63381</v>
      </c>
      <c r="I11" s="152">
        <v>70431</v>
      </c>
      <c r="J11" s="152">
        <v>75909</v>
      </c>
      <c r="K11" s="152">
        <v>75475</v>
      </c>
      <c r="L11" s="152">
        <v>78915</v>
      </c>
    </row>
    <row r="12" spans="1:12" x14ac:dyDescent="0.25">
      <c r="A12" s="15"/>
      <c r="B12" s="7"/>
      <c r="E12" s="14" t="s">
        <v>3</v>
      </c>
      <c r="F12" s="147" t="s">
        <v>77</v>
      </c>
      <c r="G12" s="152">
        <v>40416</v>
      </c>
      <c r="H12" s="152">
        <v>44006</v>
      </c>
      <c r="I12" s="152">
        <v>47123</v>
      </c>
      <c r="J12" s="152">
        <v>50238</v>
      </c>
      <c r="K12" s="152">
        <v>50552</v>
      </c>
      <c r="L12" s="152">
        <v>53094</v>
      </c>
    </row>
    <row r="13" spans="1:12" x14ac:dyDescent="0.25">
      <c r="A13" s="15"/>
      <c r="B13" s="7"/>
      <c r="E13" s="14" t="s">
        <v>3</v>
      </c>
      <c r="F13" s="147" t="s">
        <v>78</v>
      </c>
      <c r="G13" s="152">
        <v>4360</v>
      </c>
      <c r="H13" s="152">
        <v>4268</v>
      </c>
      <c r="I13" s="152">
        <v>5094</v>
      </c>
      <c r="J13" s="152">
        <v>56525</v>
      </c>
      <c r="K13" s="152">
        <v>57606</v>
      </c>
      <c r="L13" s="152">
        <v>58767</v>
      </c>
    </row>
    <row r="14" spans="1:12" x14ac:dyDescent="0.25">
      <c r="A14" s="15"/>
      <c r="B14" s="7"/>
      <c r="C14" s="10"/>
      <c r="D14" s="10"/>
      <c r="E14" s="13" t="s">
        <v>4</v>
      </c>
      <c r="F14" s="13"/>
      <c r="G14" s="117">
        <v>67607</v>
      </c>
      <c r="H14" s="117">
        <v>70422</v>
      </c>
      <c r="I14" s="117">
        <v>74918</v>
      </c>
      <c r="J14" s="117">
        <v>90099</v>
      </c>
      <c r="K14" s="117">
        <v>99796</v>
      </c>
      <c r="L14" s="117">
        <v>110148</v>
      </c>
    </row>
    <row r="15" spans="1:12" x14ac:dyDescent="0.25">
      <c r="A15" s="15"/>
      <c r="B15" s="7"/>
      <c r="E15" s="14" t="s">
        <v>4</v>
      </c>
      <c r="F15" s="147" t="s">
        <v>71</v>
      </c>
      <c r="G15" s="152">
        <v>17832</v>
      </c>
      <c r="H15" s="152">
        <v>18617</v>
      </c>
      <c r="I15" s="152">
        <v>19185</v>
      </c>
      <c r="J15" s="152">
        <v>20562</v>
      </c>
      <c r="K15" s="152">
        <v>22866</v>
      </c>
      <c r="L15" s="152">
        <v>24714</v>
      </c>
    </row>
    <row r="16" spans="1:12" x14ac:dyDescent="0.25">
      <c r="A16" s="15"/>
      <c r="B16" s="7"/>
      <c r="E16" s="14" t="s">
        <v>4</v>
      </c>
      <c r="F16" s="147" t="s">
        <v>72</v>
      </c>
      <c r="G16" s="152">
        <v>19785</v>
      </c>
      <c r="H16" s="152">
        <v>20467</v>
      </c>
      <c r="I16" s="152">
        <v>20421</v>
      </c>
      <c r="J16" s="152">
        <v>21301</v>
      </c>
      <c r="K16" s="152">
        <v>23549</v>
      </c>
      <c r="L16" s="152">
        <v>25252</v>
      </c>
    </row>
    <row r="17" spans="1:13" x14ac:dyDescent="0.25">
      <c r="A17" s="15"/>
      <c r="B17" s="7"/>
      <c r="E17" s="14" t="s">
        <v>4</v>
      </c>
      <c r="F17" s="147" t="s">
        <v>73</v>
      </c>
      <c r="G17" s="152">
        <v>9488</v>
      </c>
      <c r="H17" s="152">
        <v>9915</v>
      </c>
      <c r="I17" s="152">
        <v>10081</v>
      </c>
      <c r="J17" s="152">
        <v>10826</v>
      </c>
      <c r="K17" s="152">
        <v>12582</v>
      </c>
      <c r="L17" s="152">
        <v>15067</v>
      </c>
    </row>
    <row r="18" spans="1:13" x14ac:dyDescent="0.25">
      <c r="A18" s="15"/>
      <c r="B18" s="7"/>
      <c r="E18" s="14" t="s">
        <v>4</v>
      </c>
      <c r="F18" s="147" t="s">
        <v>74</v>
      </c>
      <c r="G18" s="152">
        <v>1946</v>
      </c>
      <c r="H18" s="152">
        <v>2065</v>
      </c>
      <c r="I18" s="152">
        <v>2069</v>
      </c>
      <c r="J18" s="152">
        <v>2222</v>
      </c>
      <c r="K18" s="152">
        <v>2402</v>
      </c>
      <c r="L18" s="152">
        <v>2582</v>
      </c>
    </row>
    <row r="19" spans="1:13" x14ac:dyDescent="0.25">
      <c r="A19" s="15"/>
      <c r="B19" s="7"/>
      <c r="E19" s="14" t="s">
        <v>4</v>
      </c>
      <c r="F19" s="147" t="s">
        <v>75</v>
      </c>
      <c r="G19" s="152">
        <v>7846</v>
      </c>
      <c r="H19" s="152">
        <v>8172</v>
      </c>
      <c r="I19" s="152">
        <v>8685</v>
      </c>
      <c r="J19" s="152">
        <v>9054</v>
      </c>
      <c r="K19" s="152">
        <v>9573</v>
      </c>
      <c r="L19" s="152">
        <v>10359</v>
      </c>
    </row>
    <row r="20" spans="1:13" x14ac:dyDescent="0.25">
      <c r="A20" s="15"/>
      <c r="B20" s="7"/>
      <c r="E20" s="14" t="s">
        <v>4</v>
      </c>
      <c r="F20" s="147" t="s">
        <v>76</v>
      </c>
      <c r="G20" s="152">
        <v>7537</v>
      </c>
      <c r="H20" s="152">
        <v>7802</v>
      </c>
      <c r="I20" s="152">
        <v>10099</v>
      </c>
      <c r="J20" s="152">
        <v>10923</v>
      </c>
      <c r="K20" s="152">
        <v>12686</v>
      </c>
      <c r="L20" s="152">
        <v>13907</v>
      </c>
    </row>
    <row r="21" spans="1:13" x14ac:dyDescent="0.25">
      <c r="A21" s="15"/>
      <c r="B21" s="7"/>
      <c r="E21" s="14" t="s">
        <v>4</v>
      </c>
      <c r="F21" s="147" t="s">
        <v>77</v>
      </c>
      <c r="G21" s="152">
        <v>3470</v>
      </c>
      <c r="H21" s="152">
        <v>3747</v>
      </c>
      <c r="I21" s="152">
        <v>4479</v>
      </c>
      <c r="J21" s="152">
        <v>4848</v>
      </c>
      <c r="K21" s="152">
        <v>5772</v>
      </c>
      <c r="L21" s="152">
        <v>6508</v>
      </c>
    </row>
    <row r="22" spans="1:13" x14ac:dyDescent="0.25">
      <c r="A22" s="15"/>
      <c r="B22" s="7"/>
      <c r="E22" s="14" t="s">
        <v>4</v>
      </c>
      <c r="F22" s="147" t="s">
        <v>78</v>
      </c>
      <c r="G22" s="152">
        <v>448</v>
      </c>
      <c r="H22" s="152">
        <v>450</v>
      </c>
      <c r="I22" s="152">
        <v>658</v>
      </c>
      <c r="J22" s="152">
        <v>11358</v>
      </c>
      <c r="K22" s="152">
        <v>11527</v>
      </c>
      <c r="L22" s="152">
        <v>13361</v>
      </c>
    </row>
    <row r="23" spans="1:13" x14ac:dyDescent="0.25">
      <c r="A23" s="15"/>
      <c r="B23" s="7"/>
      <c r="C23" s="10"/>
      <c r="D23" s="10"/>
      <c r="E23" s="13" t="s">
        <v>5</v>
      </c>
      <c r="F23" s="13"/>
      <c r="G23" s="117">
        <v>0</v>
      </c>
      <c r="H23" s="117">
        <v>0</v>
      </c>
      <c r="I23" s="117">
        <v>0</v>
      </c>
      <c r="J23" s="117">
        <v>0</v>
      </c>
      <c r="K23" s="117">
        <v>1796</v>
      </c>
      <c r="L23" s="117">
        <v>39337</v>
      </c>
      <c r="M23" s="143"/>
    </row>
    <row r="24" spans="1:13" x14ac:dyDescent="0.25">
      <c r="A24" s="15"/>
      <c r="B24" s="7"/>
      <c r="E24" s="14" t="s">
        <v>5</v>
      </c>
      <c r="F24" s="147" t="s">
        <v>71</v>
      </c>
      <c r="G24" s="152">
        <v>0</v>
      </c>
      <c r="H24" s="152">
        <v>0</v>
      </c>
      <c r="I24" s="152">
        <v>0</v>
      </c>
      <c r="J24" s="152">
        <v>0</v>
      </c>
      <c r="K24" s="152">
        <v>779</v>
      </c>
      <c r="L24" s="152">
        <v>13083</v>
      </c>
      <c r="M24" s="143"/>
    </row>
    <row r="25" spans="1:13" x14ac:dyDescent="0.25">
      <c r="A25" s="15"/>
      <c r="B25" s="7"/>
      <c r="E25" s="14" t="s">
        <v>5</v>
      </c>
      <c r="F25" s="147" t="s">
        <v>72</v>
      </c>
      <c r="G25" s="152">
        <v>0</v>
      </c>
      <c r="H25" s="152">
        <v>0</v>
      </c>
      <c r="I25" s="152">
        <v>0</v>
      </c>
      <c r="J25" s="152">
        <v>0</v>
      </c>
      <c r="K25" s="152">
        <v>764</v>
      </c>
      <c r="L25" s="152">
        <v>12839</v>
      </c>
      <c r="M25" s="143"/>
    </row>
    <row r="26" spans="1:13" x14ac:dyDescent="0.25">
      <c r="A26" s="15"/>
      <c r="B26" s="7"/>
      <c r="E26" s="14" t="s">
        <v>5</v>
      </c>
      <c r="F26" s="147" t="s">
        <v>73</v>
      </c>
      <c r="G26" s="152">
        <v>0</v>
      </c>
      <c r="H26" s="152">
        <v>0</v>
      </c>
      <c r="I26" s="152">
        <v>0</v>
      </c>
      <c r="J26" s="152">
        <v>0</v>
      </c>
      <c r="K26" s="152">
        <v>54</v>
      </c>
      <c r="L26" s="152">
        <v>2874</v>
      </c>
      <c r="M26" s="143"/>
    </row>
    <row r="27" spans="1:13" x14ac:dyDescent="0.25">
      <c r="A27" s="15"/>
      <c r="B27" s="7"/>
      <c r="E27" s="14" t="s">
        <v>5</v>
      </c>
      <c r="F27" s="147" t="s">
        <v>74</v>
      </c>
      <c r="G27" s="152">
        <v>0</v>
      </c>
      <c r="H27" s="152">
        <v>0</v>
      </c>
      <c r="I27" s="152">
        <v>0</v>
      </c>
      <c r="J27" s="152">
        <v>0</v>
      </c>
      <c r="K27" s="152">
        <v>77</v>
      </c>
      <c r="L27" s="152">
        <v>1400</v>
      </c>
      <c r="M27" s="143"/>
    </row>
    <row r="28" spans="1:13" x14ac:dyDescent="0.25">
      <c r="A28" s="15"/>
      <c r="B28" s="7"/>
      <c r="E28" s="14" t="s">
        <v>5</v>
      </c>
      <c r="F28" s="147" t="s">
        <v>75</v>
      </c>
      <c r="G28" s="152">
        <v>0</v>
      </c>
      <c r="H28" s="152">
        <v>0</v>
      </c>
      <c r="I28" s="152">
        <v>0</v>
      </c>
      <c r="J28" s="152">
        <v>0</v>
      </c>
      <c r="K28" s="152">
        <v>122</v>
      </c>
      <c r="L28" s="152">
        <v>2099</v>
      </c>
      <c r="M28" s="143"/>
    </row>
    <row r="29" spans="1:13" x14ac:dyDescent="0.25">
      <c r="A29" s="15"/>
      <c r="B29" s="7"/>
      <c r="E29" s="14" t="s">
        <v>5</v>
      </c>
      <c r="F29" s="147" t="s">
        <v>76</v>
      </c>
      <c r="G29" s="152">
        <v>0</v>
      </c>
      <c r="H29" s="152">
        <v>0</v>
      </c>
      <c r="I29" s="152">
        <v>0</v>
      </c>
      <c r="J29" s="152">
        <v>0</v>
      </c>
      <c r="K29" s="152">
        <v>0</v>
      </c>
      <c r="L29" s="152">
        <v>5170</v>
      </c>
      <c r="M29" s="143"/>
    </row>
    <row r="30" spans="1:13" x14ac:dyDescent="0.25">
      <c r="A30" s="15"/>
      <c r="B30" s="7"/>
      <c r="E30" s="14" t="s">
        <v>5</v>
      </c>
      <c r="F30" s="147" t="s">
        <v>77</v>
      </c>
      <c r="G30" s="152">
        <v>0</v>
      </c>
      <c r="H30" s="152">
        <v>0</v>
      </c>
      <c r="I30" s="152">
        <v>0</v>
      </c>
      <c r="J30" s="152">
        <v>0</v>
      </c>
      <c r="K30" s="152">
        <v>0</v>
      </c>
      <c r="L30" s="152">
        <v>1921</v>
      </c>
      <c r="M30" s="143"/>
    </row>
    <row r="31" spans="1:13" x14ac:dyDescent="0.25">
      <c r="A31" s="15"/>
      <c r="B31" s="7"/>
      <c r="E31" s="14" t="s">
        <v>5</v>
      </c>
      <c r="F31" s="147" t="s">
        <v>78</v>
      </c>
      <c r="G31" s="152">
        <v>0</v>
      </c>
      <c r="H31" s="152">
        <v>0</v>
      </c>
      <c r="I31" s="152">
        <v>0</v>
      </c>
      <c r="J31" s="152">
        <v>0</v>
      </c>
      <c r="K31" s="152">
        <v>0</v>
      </c>
      <c r="L31" s="152">
        <v>136</v>
      </c>
      <c r="M31" s="143"/>
    </row>
    <row r="32" spans="1:13" x14ac:dyDescent="0.25">
      <c r="A32" s="15"/>
      <c r="B32" s="7"/>
      <c r="C32" s="8" t="s">
        <v>6</v>
      </c>
      <c r="D32" s="8" t="s">
        <v>0</v>
      </c>
      <c r="E32" s="8" t="s">
        <v>0</v>
      </c>
      <c r="F32" s="8"/>
      <c r="G32" s="116">
        <v>626</v>
      </c>
      <c r="H32" s="116">
        <v>810</v>
      </c>
      <c r="I32" s="116">
        <v>901</v>
      </c>
      <c r="J32" s="116">
        <v>1090</v>
      </c>
      <c r="K32" s="116">
        <v>1430</v>
      </c>
      <c r="L32" s="116">
        <v>1721</v>
      </c>
    </row>
    <row r="33" spans="1:12" x14ac:dyDescent="0.25">
      <c r="A33" s="15"/>
      <c r="B33" s="7"/>
      <c r="C33" s="10"/>
      <c r="D33" s="10"/>
      <c r="E33" s="13" t="s">
        <v>6</v>
      </c>
      <c r="F33" s="13"/>
      <c r="G33" s="117">
        <v>626</v>
      </c>
      <c r="H33" s="117">
        <v>810</v>
      </c>
      <c r="I33" s="117">
        <v>901</v>
      </c>
      <c r="J33" s="117">
        <v>1090</v>
      </c>
      <c r="K33" s="117">
        <v>1430</v>
      </c>
      <c r="L33" s="117">
        <v>1721</v>
      </c>
    </row>
    <row r="34" spans="1:12" x14ac:dyDescent="0.25">
      <c r="A34" s="15"/>
      <c r="B34" s="7"/>
      <c r="E34" s="14" t="s">
        <v>6</v>
      </c>
      <c r="F34" s="147" t="s">
        <v>71</v>
      </c>
      <c r="G34" s="152">
        <v>122</v>
      </c>
      <c r="H34" s="152">
        <v>180</v>
      </c>
      <c r="I34" s="152">
        <v>199</v>
      </c>
      <c r="J34" s="152">
        <v>270</v>
      </c>
      <c r="K34" s="152">
        <v>382</v>
      </c>
      <c r="L34" s="152">
        <v>441</v>
      </c>
    </row>
    <row r="35" spans="1:12" x14ac:dyDescent="0.25">
      <c r="A35" s="15"/>
      <c r="B35" s="7"/>
      <c r="E35" s="14" t="s">
        <v>6</v>
      </c>
      <c r="F35" s="147" t="s">
        <v>72</v>
      </c>
      <c r="G35" s="152">
        <v>336</v>
      </c>
      <c r="H35" s="152">
        <v>401</v>
      </c>
      <c r="I35" s="152">
        <v>418</v>
      </c>
      <c r="J35" s="152">
        <v>481</v>
      </c>
      <c r="K35" s="152">
        <v>593</v>
      </c>
      <c r="L35" s="152">
        <v>676</v>
      </c>
    </row>
    <row r="36" spans="1:12" x14ac:dyDescent="0.25">
      <c r="A36" s="15"/>
      <c r="B36" s="7"/>
      <c r="E36" s="14" t="s">
        <v>6</v>
      </c>
      <c r="F36" s="147" t="s">
        <v>73</v>
      </c>
      <c r="G36" s="152">
        <v>0</v>
      </c>
      <c r="H36" s="152">
        <v>0</v>
      </c>
      <c r="I36" s="152">
        <v>0</v>
      </c>
      <c r="J36" s="152">
        <v>27</v>
      </c>
      <c r="K36" s="152">
        <v>62</v>
      </c>
      <c r="L36" s="152">
        <v>104</v>
      </c>
    </row>
    <row r="37" spans="1:12" x14ac:dyDescent="0.25">
      <c r="A37" s="15"/>
      <c r="B37" s="7"/>
      <c r="E37" s="14" t="s">
        <v>6</v>
      </c>
      <c r="F37" s="147" t="s">
        <v>74</v>
      </c>
      <c r="G37" s="152">
        <v>0</v>
      </c>
      <c r="H37" s="152">
        <v>0</v>
      </c>
      <c r="I37" s="152">
        <v>0</v>
      </c>
      <c r="J37" s="152">
        <v>0</v>
      </c>
      <c r="K37" s="152">
        <v>1</v>
      </c>
      <c r="L37" s="152">
        <v>0</v>
      </c>
    </row>
    <row r="38" spans="1:12" x14ac:dyDescent="0.25">
      <c r="A38" s="15"/>
      <c r="B38" s="7"/>
      <c r="E38" s="14" t="s">
        <v>6</v>
      </c>
      <c r="F38" s="147" t="s">
        <v>75</v>
      </c>
      <c r="G38" s="152">
        <v>1</v>
      </c>
      <c r="H38" s="152">
        <v>1</v>
      </c>
      <c r="I38" s="152">
        <v>1</v>
      </c>
      <c r="J38" s="152">
        <v>10</v>
      </c>
      <c r="K38" s="152">
        <v>29</v>
      </c>
      <c r="L38" s="152">
        <v>53</v>
      </c>
    </row>
    <row r="39" spans="1:12" x14ac:dyDescent="0.25">
      <c r="A39" s="15"/>
      <c r="B39" s="7"/>
      <c r="E39" s="14" t="s">
        <v>6</v>
      </c>
      <c r="F39" s="147" t="s">
        <v>76</v>
      </c>
      <c r="G39" s="152">
        <v>54</v>
      </c>
      <c r="H39" s="152">
        <v>71</v>
      </c>
      <c r="I39" s="152">
        <v>104</v>
      </c>
      <c r="J39" s="152">
        <v>116</v>
      </c>
      <c r="K39" s="152">
        <v>157</v>
      </c>
      <c r="L39" s="152">
        <v>223</v>
      </c>
    </row>
    <row r="40" spans="1:12" x14ac:dyDescent="0.25">
      <c r="A40" s="15"/>
      <c r="B40" s="7"/>
      <c r="E40" s="14" t="s">
        <v>6</v>
      </c>
      <c r="F40" s="147" t="s">
        <v>78</v>
      </c>
      <c r="G40" s="152">
        <v>113</v>
      </c>
      <c r="H40" s="152">
        <v>157</v>
      </c>
      <c r="I40" s="152">
        <v>179</v>
      </c>
      <c r="J40" s="152">
        <v>188</v>
      </c>
      <c r="K40" s="152">
        <v>211</v>
      </c>
      <c r="L40" s="152">
        <v>225</v>
      </c>
    </row>
    <row r="41" spans="1:12" x14ac:dyDescent="0.25">
      <c r="A41" s="15"/>
      <c r="B41" s="5" t="s">
        <v>125</v>
      </c>
      <c r="C41" s="5"/>
      <c r="D41" s="5"/>
      <c r="E41" s="5"/>
      <c r="F41" s="5"/>
      <c r="G41" s="115">
        <v>770963</v>
      </c>
      <c r="H41" s="115">
        <v>806038</v>
      </c>
      <c r="I41" s="115">
        <v>831922</v>
      </c>
      <c r="J41" s="115">
        <v>895184</v>
      </c>
      <c r="K41" s="115">
        <v>1029033</v>
      </c>
      <c r="L41" s="115">
        <v>1086558</v>
      </c>
    </row>
    <row r="42" spans="1:12" x14ac:dyDescent="0.25">
      <c r="A42" s="15"/>
      <c r="B42" s="7"/>
      <c r="C42" s="8" t="s">
        <v>7</v>
      </c>
      <c r="D42" s="8"/>
      <c r="E42" s="8"/>
      <c r="F42" s="8"/>
      <c r="G42" s="116">
        <v>748992</v>
      </c>
      <c r="H42" s="116">
        <v>782978</v>
      </c>
      <c r="I42" s="116">
        <v>809285</v>
      </c>
      <c r="J42" s="116">
        <v>874427</v>
      </c>
      <c r="K42" s="116">
        <v>1010605</v>
      </c>
      <c r="L42" s="116">
        <v>1067409</v>
      </c>
    </row>
    <row r="43" spans="1:12" x14ac:dyDescent="0.25">
      <c r="A43" s="15"/>
      <c r="D43" s="11" t="s">
        <v>8</v>
      </c>
      <c r="E43" s="11"/>
      <c r="F43" s="11"/>
      <c r="G43" s="112">
        <v>748992</v>
      </c>
      <c r="H43" s="112">
        <v>782978</v>
      </c>
      <c r="I43" s="112">
        <v>809285</v>
      </c>
      <c r="J43" s="112">
        <v>819997</v>
      </c>
      <c r="K43" s="112">
        <v>968106</v>
      </c>
      <c r="L43" s="112">
        <v>1024242</v>
      </c>
    </row>
    <row r="44" spans="1:12" x14ac:dyDescent="0.25">
      <c r="A44" s="15"/>
      <c r="B44" s="7"/>
      <c r="C44" s="10"/>
      <c r="D44" s="10"/>
      <c r="E44" s="13" t="s">
        <v>9</v>
      </c>
      <c r="F44" s="13"/>
      <c r="G44" s="117">
        <v>83293</v>
      </c>
      <c r="H44" s="117">
        <v>81608</v>
      </c>
      <c r="I44" s="117">
        <v>77433</v>
      </c>
      <c r="J44" s="117">
        <v>70290</v>
      </c>
      <c r="K44" s="117">
        <v>64981</v>
      </c>
      <c r="L44" s="117">
        <v>63378</v>
      </c>
    </row>
    <row r="45" spans="1:12" x14ac:dyDescent="0.25">
      <c r="A45" s="15"/>
      <c r="B45" s="7"/>
      <c r="E45" s="14" t="s">
        <v>9</v>
      </c>
      <c r="F45" s="147" t="s">
        <v>71</v>
      </c>
      <c r="G45" s="152">
        <v>15574</v>
      </c>
      <c r="H45" s="152">
        <v>15282</v>
      </c>
      <c r="I45" s="152">
        <v>14263</v>
      </c>
      <c r="J45" s="152">
        <v>14828</v>
      </c>
      <c r="K45" s="152">
        <v>14311</v>
      </c>
      <c r="L45" s="152">
        <v>13279</v>
      </c>
    </row>
    <row r="46" spans="1:12" x14ac:dyDescent="0.25">
      <c r="A46" s="15"/>
      <c r="B46" s="7"/>
      <c r="E46" s="14" t="s">
        <v>9</v>
      </c>
      <c r="F46" s="147" t="s">
        <v>72</v>
      </c>
      <c r="G46" s="152">
        <v>12500</v>
      </c>
      <c r="H46" s="152">
        <v>12114</v>
      </c>
      <c r="I46" s="152">
        <v>11380</v>
      </c>
      <c r="J46" s="152">
        <v>12006</v>
      </c>
      <c r="K46" s="152">
        <v>11668</v>
      </c>
      <c r="L46" s="152">
        <v>10487</v>
      </c>
    </row>
    <row r="47" spans="1:12" x14ac:dyDescent="0.25">
      <c r="A47" s="15"/>
      <c r="B47" s="7"/>
      <c r="E47" s="14" t="s">
        <v>9</v>
      </c>
      <c r="F47" s="147" t="s">
        <v>73</v>
      </c>
      <c r="G47" s="152">
        <v>20710</v>
      </c>
      <c r="H47" s="152">
        <v>19897</v>
      </c>
      <c r="I47" s="152">
        <v>19542</v>
      </c>
      <c r="J47" s="152">
        <v>19014</v>
      </c>
      <c r="K47" s="152">
        <v>16868</v>
      </c>
      <c r="L47" s="152">
        <v>18052</v>
      </c>
    </row>
    <row r="48" spans="1:12" x14ac:dyDescent="0.25">
      <c r="A48" s="15"/>
      <c r="B48" s="7"/>
      <c r="E48" s="14" t="s">
        <v>9</v>
      </c>
      <c r="F48" s="147" t="s">
        <v>74</v>
      </c>
      <c r="G48" s="152">
        <v>1786</v>
      </c>
      <c r="H48" s="152">
        <v>1777</v>
      </c>
      <c r="I48" s="152">
        <v>1651</v>
      </c>
      <c r="J48" s="152">
        <v>1571</v>
      </c>
      <c r="K48" s="152">
        <v>1577</v>
      </c>
      <c r="L48" s="152">
        <v>1538</v>
      </c>
    </row>
    <row r="49" spans="1:12" x14ac:dyDescent="0.25">
      <c r="A49" s="15"/>
      <c r="B49" s="7"/>
      <c r="E49" s="14" t="s">
        <v>9</v>
      </c>
      <c r="F49" s="147" t="s">
        <v>75</v>
      </c>
      <c r="G49" s="152">
        <v>6072</v>
      </c>
      <c r="H49" s="152">
        <v>6029</v>
      </c>
      <c r="I49" s="152">
        <v>5466</v>
      </c>
      <c r="J49" s="152">
        <v>5502</v>
      </c>
      <c r="K49" s="152">
        <v>5311</v>
      </c>
      <c r="L49" s="152">
        <v>5021</v>
      </c>
    </row>
    <row r="50" spans="1:12" x14ac:dyDescent="0.25">
      <c r="A50" s="15"/>
      <c r="B50" s="7"/>
      <c r="E50" s="14" t="s">
        <v>9</v>
      </c>
      <c r="F50" s="147" t="s">
        <v>76</v>
      </c>
      <c r="G50" s="152">
        <v>8833</v>
      </c>
      <c r="H50" s="152">
        <v>8923</v>
      </c>
      <c r="I50" s="152">
        <v>9178</v>
      </c>
      <c r="J50" s="152">
        <v>7177</v>
      </c>
      <c r="K50" s="152">
        <v>6749</v>
      </c>
      <c r="L50" s="152">
        <v>6283</v>
      </c>
    </row>
    <row r="51" spans="1:12" x14ac:dyDescent="0.25">
      <c r="A51" s="15"/>
      <c r="B51" s="7"/>
      <c r="E51" s="14" t="s">
        <v>9</v>
      </c>
      <c r="F51" s="147" t="s">
        <v>77</v>
      </c>
      <c r="G51" s="152">
        <v>5035</v>
      </c>
      <c r="H51" s="152">
        <v>5016</v>
      </c>
      <c r="I51" s="152">
        <v>4538</v>
      </c>
      <c r="J51" s="152">
        <v>4089</v>
      </c>
      <c r="K51" s="152">
        <v>3962</v>
      </c>
      <c r="L51" s="152">
        <v>3728</v>
      </c>
    </row>
    <row r="52" spans="1:12" x14ac:dyDescent="0.25">
      <c r="A52" s="15"/>
      <c r="B52" s="7"/>
      <c r="E52" s="14" t="s">
        <v>9</v>
      </c>
      <c r="F52" s="147" t="s">
        <v>78</v>
      </c>
      <c r="G52" s="152">
        <v>12906</v>
      </c>
      <c r="H52" s="152">
        <v>12669</v>
      </c>
      <c r="I52" s="152">
        <v>11513</v>
      </c>
      <c r="J52" s="152">
        <v>6203</v>
      </c>
      <c r="K52" s="152">
        <v>4642</v>
      </c>
      <c r="L52" s="152">
        <v>5089</v>
      </c>
    </row>
    <row r="53" spans="1:12" x14ac:dyDescent="0.25">
      <c r="A53" s="15"/>
      <c r="B53" s="7"/>
      <c r="C53" s="10"/>
      <c r="D53" s="10"/>
      <c r="E53" s="13" t="s">
        <v>10</v>
      </c>
      <c r="F53" s="13"/>
      <c r="G53" s="117">
        <v>231043</v>
      </c>
      <c r="H53" s="117">
        <v>236080</v>
      </c>
      <c r="I53" s="117">
        <v>231563</v>
      </c>
      <c r="J53" s="117">
        <v>230666</v>
      </c>
      <c r="K53" s="117">
        <v>202688</v>
      </c>
      <c r="L53" s="117">
        <v>206787</v>
      </c>
    </row>
    <row r="54" spans="1:12" x14ac:dyDescent="0.25">
      <c r="A54" s="15"/>
      <c r="B54" s="7"/>
      <c r="E54" s="14" t="s">
        <v>10</v>
      </c>
      <c r="F54" s="147" t="s">
        <v>71</v>
      </c>
      <c r="G54" s="152">
        <v>43420</v>
      </c>
      <c r="H54" s="152">
        <v>43458</v>
      </c>
      <c r="I54" s="152">
        <v>41633</v>
      </c>
      <c r="J54" s="152">
        <v>47011</v>
      </c>
      <c r="K54" s="152">
        <v>45695</v>
      </c>
      <c r="L54" s="152">
        <v>45645</v>
      </c>
    </row>
    <row r="55" spans="1:12" x14ac:dyDescent="0.25">
      <c r="A55" s="15"/>
      <c r="B55" s="7"/>
      <c r="E55" s="14" t="s">
        <v>10</v>
      </c>
      <c r="F55" s="147" t="s">
        <v>72</v>
      </c>
      <c r="G55" s="152">
        <v>39771</v>
      </c>
      <c r="H55" s="152">
        <v>40670</v>
      </c>
      <c r="I55" s="152">
        <v>39851</v>
      </c>
      <c r="J55" s="152">
        <v>46828</v>
      </c>
      <c r="K55" s="152">
        <v>44242</v>
      </c>
      <c r="L55" s="152">
        <v>44298</v>
      </c>
    </row>
    <row r="56" spans="1:12" x14ac:dyDescent="0.25">
      <c r="A56" s="15"/>
      <c r="B56" s="7"/>
      <c r="E56" s="14" t="s">
        <v>10</v>
      </c>
      <c r="F56" s="147" t="s">
        <v>73</v>
      </c>
      <c r="G56" s="152">
        <v>33100</v>
      </c>
      <c r="H56" s="152">
        <v>33093</v>
      </c>
      <c r="I56" s="152">
        <v>33381</v>
      </c>
      <c r="J56" s="152">
        <v>37922</v>
      </c>
      <c r="K56" s="152">
        <v>33767</v>
      </c>
      <c r="L56" s="152">
        <v>35866</v>
      </c>
    </row>
    <row r="57" spans="1:12" x14ac:dyDescent="0.25">
      <c r="A57" s="15"/>
      <c r="B57" s="7"/>
      <c r="E57" s="14" t="s">
        <v>10</v>
      </c>
      <c r="F57" s="147" t="s">
        <v>74</v>
      </c>
      <c r="G57" s="152">
        <v>4864</v>
      </c>
      <c r="H57" s="152">
        <v>4791</v>
      </c>
      <c r="I57" s="152">
        <v>4847</v>
      </c>
      <c r="J57" s="152">
        <v>5372</v>
      </c>
      <c r="K57" s="152">
        <v>5178</v>
      </c>
      <c r="L57" s="152">
        <v>5316</v>
      </c>
    </row>
    <row r="58" spans="1:12" x14ac:dyDescent="0.25">
      <c r="A58" s="15"/>
      <c r="B58" s="7"/>
      <c r="E58" s="14" t="s">
        <v>10</v>
      </c>
      <c r="F58" s="147" t="s">
        <v>75</v>
      </c>
      <c r="G58" s="152">
        <v>17578</v>
      </c>
      <c r="H58" s="152">
        <v>18470</v>
      </c>
      <c r="I58" s="152">
        <v>17683</v>
      </c>
      <c r="J58" s="152">
        <v>18570</v>
      </c>
      <c r="K58" s="152">
        <v>17120</v>
      </c>
      <c r="L58" s="152">
        <v>18441</v>
      </c>
    </row>
    <row r="59" spans="1:12" x14ac:dyDescent="0.25">
      <c r="A59" s="15"/>
      <c r="B59" s="7"/>
      <c r="E59" s="14" t="s">
        <v>10</v>
      </c>
      <c r="F59" s="147" t="s">
        <v>76</v>
      </c>
      <c r="G59" s="152">
        <v>28007</v>
      </c>
      <c r="H59" s="152">
        <v>29434</v>
      </c>
      <c r="I59" s="152">
        <v>29975</v>
      </c>
      <c r="J59" s="152">
        <v>24622</v>
      </c>
      <c r="K59" s="152">
        <v>21894</v>
      </c>
      <c r="L59" s="152">
        <v>22166</v>
      </c>
    </row>
    <row r="60" spans="1:12" x14ac:dyDescent="0.25">
      <c r="A60" s="15"/>
      <c r="B60" s="7"/>
      <c r="E60" s="14" t="s">
        <v>10</v>
      </c>
      <c r="F60" s="147" t="s">
        <v>77</v>
      </c>
      <c r="G60" s="152">
        <v>15566</v>
      </c>
      <c r="H60" s="152">
        <v>15919</v>
      </c>
      <c r="I60" s="152">
        <v>15228</v>
      </c>
      <c r="J60" s="152">
        <v>15607</v>
      </c>
      <c r="K60" s="152">
        <v>14472</v>
      </c>
      <c r="L60" s="152">
        <v>14725</v>
      </c>
    </row>
    <row r="61" spans="1:12" x14ac:dyDescent="0.25">
      <c r="A61" s="15"/>
      <c r="B61" s="7"/>
      <c r="E61" s="14" t="s">
        <v>10</v>
      </c>
      <c r="F61" s="147" t="s">
        <v>78</v>
      </c>
      <c r="G61" s="152">
        <v>49719</v>
      </c>
      <c r="H61" s="152">
        <v>51289</v>
      </c>
      <c r="I61" s="152">
        <v>49947</v>
      </c>
      <c r="J61" s="152">
        <v>36545</v>
      </c>
      <c r="K61" s="152">
        <v>21384</v>
      </c>
      <c r="L61" s="152">
        <v>21422</v>
      </c>
    </row>
    <row r="62" spans="1:12" x14ac:dyDescent="0.25">
      <c r="A62" s="15"/>
      <c r="B62" s="7"/>
      <c r="C62" s="10"/>
      <c r="D62" s="10"/>
      <c r="E62" s="13" t="s">
        <v>11</v>
      </c>
      <c r="F62" s="13"/>
      <c r="G62" s="117">
        <v>289650</v>
      </c>
      <c r="H62" s="117">
        <v>296947</v>
      </c>
      <c r="I62" s="117">
        <v>297360</v>
      </c>
      <c r="J62" s="117">
        <v>255776</v>
      </c>
      <c r="K62" s="117">
        <v>221410</v>
      </c>
      <c r="L62" s="117">
        <v>183968</v>
      </c>
    </row>
    <row r="63" spans="1:12" x14ac:dyDescent="0.25">
      <c r="A63" s="15"/>
      <c r="B63" s="7"/>
      <c r="E63" s="14" t="s">
        <v>11</v>
      </c>
      <c r="F63" s="147" t="s">
        <v>71</v>
      </c>
      <c r="G63" s="152">
        <v>47700</v>
      </c>
      <c r="H63" s="152">
        <v>48832</v>
      </c>
      <c r="I63" s="152">
        <v>48162</v>
      </c>
      <c r="J63" s="152">
        <v>49366</v>
      </c>
      <c r="K63" s="152">
        <v>45968</v>
      </c>
      <c r="L63" s="152">
        <v>35328</v>
      </c>
    </row>
    <row r="64" spans="1:12" x14ac:dyDescent="0.25">
      <c r="A64" s="15"/>
      <c r="B64" s="7"/>
      <c r="E64" s="14" t="s">
        <v>11</v>
      </c>
      <c r="F64" s="147" t="s">
        <v>72</v>
      </c>
      <c r="G64" s="152">
        <v>49171</v>
      </c>
      <c r="H64" s="152">
        <v>49842</v>
      </c>
      <c r="I64" s="152">
        <v>50097</v>
      </c>
      <c r="J64" s="152">
        <v>51234</v>
      </c>
      <c r="K64" s="152">
        <v>46975</v>
      </c>
      <c r="L64" s="152">
        <v>40308</v>
      </c>
    </row>
    <row r="65" spans="1:12" x14ac:dyDescent="0.25">
      <c r="A65" s="15"/>
      <c r="B65" s="7"/>
      <c r="E65" s="14" t="s">
        <v>11</v>
      </c>
      <c r="F65" s="147" t="s">
        <v>73</v>
      </c>
      <c r="G65" s="152">
        <v>40078</v>
      </c>
      <c r="H65" s="152">
        <v>42583</v>
      </c>
      <c r="I65" s="152">
        <v>42647</v>
      </c>
      <c r="J65" s="152">
        <v>43312</v>
      </c>
      <c r="K65" s="152">
        <v>38999</v>
      </c>
      <c r="L65" s="152">
        <v>32463</v>
      </c>
    </row>
    <row r="66" spans="1:12" x14ac:dyDescent="0.25">
      <c r="A66" s="15"/>
      <c r="B66" s="7"/>
      <c r="E66" s="14" t="s">
        <v>11</v>
      </c>
      <c r="F66" s="147" t="s">
        <v>74</v>
      </c>
      <c r="G66" s="152">
        <v>6122</v>
      </c>
      <c r="H66" s="152">
        <v>6446</v>
      </c>
      <c r="I66" s="152">
        <v>6542</v>
      </c>
      <c r="J66" s="152">
        <v>6411</v>
      </c>
      <c r="K66" s="152">
        <v>5966</v>
      </c>
      <c r="L66" s="152">
        <v>4929</v>
      </c>
    </row>
    <row r="67" spans="1:12" x14ac:dyDescent="0.25">
      <c r="A67" s="15"/>
      <c r="B67" s="7"/>
      <c r="E67" s="14" t="s">
        <v>11</v>
      </c>
      <c r="F67" s="147" t="s">
        <v>75</v>
      </c>
      <c r="G67" s="152">
        <v>23244</v>
      </c>
      <c r="H67" s="152">
        <v>23756</v>
      </c>
      <c r="I67" s="152">
        <v>23811</v>
      </c>
      <c r="J67" s="152">
        <v>21155</v>
      </c>
      <c r="K67" s="152">
        <v>19437</v>
      </c>
      <c r="L67" s="152">
        <v>17383</v>
      </c>
    </row>
    <row r="68" spans="1:12" x14ac:dyDescent="0.25">
      <c r="A68" s="15"/>
      <c r="B68" s="7"/>
      <c r="E68" s="14" t="s">
        <v>11</v>
      </c>
      <c r="F68" s="147" t="s">
        <v>76</v>
      </c>
      <c r="G68" s="152">
        <v>35788</v>
      </c>
      <c r="H68" s="152">
        <v>37041</v>
      </c>
      <c r="I68" s="152">
        <v>38833</v>
      </c>
      <c r="J68" s="152">
        <v>28865</v>
      </c>
      <c r="K68" s="152">
        <v>25895</v>
      </c>
      <c r="L68" s="152">
        <v>20945</v>
      </c>
    </row>
    <row r="69" spans="1:12" x14ac:dyDescent="0.25">
      <c r="A69" s="15"/>
      <c r="B69" s="7"/>
      <c r="E69" s="14" t="s">
        <v>11</v>
      </c>
      <c r="F69" s="147" t="s">
        <v>77</v>
      </c>
      <c r="G69" s="152">
        <v>19962</v>
      </c>
      <c r="H69" s="152">
        <v>20385</v>
      </c>
      <c r="I69" s="152">
        <v>20090</v>
      </c>
      <c r="J69" s="152">
        <v>17149</v>
      </c>
      <c r="K69" s="152">
        <v>15320</v>
      </c>
      <c r="L69" s="152">
        <v>12429</v>
      </c>
    </row>
    <row r="70" spans="1:12" x14ac:dyDescent="0.25">
      <c r="A70" s="15"/>
      <c r="B70" s="7"/>
      <c r="E70" s="14" t="s">
        <v>11</v>
      </c>
      <c r="F70" s="147" t="s">
        <v>78</v>
      </c>
      <c r="G70" s="152">
        <v>69323</v>
      </c>
      <c r="H70" s="152">
        <v>69980</v>
      </c>
      <c r="I70" s="152">
        <v>69054</v>
      </c>
      <c r="J70" s="152">
        <v>40292</v>
      </c>
      <c r="K70" s="152">
        <v>25013</v>
      </c>
      <c r="L70" s="152">
        <v>21186</v>
      </c>
    </row>
    <row r="71" spans="1:12" x14ac:dyDescent="0.25">
      <c r="A71" s="15"/>
      <c r="B71" s="7"/>
      <c r="C71" s="10"/>
      <c r="D71" s="10"/>
      <c r="E71" s="13" t="s">
        <v>12</v>
      </c>
      <c r="F71" s="13"/>
      <c r="G71" s="117">
        <v>159644</v>
      </c>
      <c r="H71" s="117">
        <v>166861</v>
      </c>
      <c r="I71" s="117">
        <v>166653</v>
      </c>
      <c r="J71" s="117">
        <v>138532</v>
      </c>
      <c r="K71" s="117">
        <v>112598</v>
      </c>
      <c r="L71" s="117">
        <v>70627</v>
      </c>
    </row>
    <row r="72" spans="1:12" x14ac:dyDescent="0.25">
      <c r="A72" s="15"/>
      <c r="B72" s="7"/>
      <c r="E72" s="14" t="s">
        <v>12</v>
      </c>
      <c r="F72" s="147" t="s">
        <v>71</v>
      </c>
      <c r="G72" s="152">
        <v>27562</v>
      </c>
      <c r="H72" s="152">
        <v>27045</v>
      </c>
      <c r="I72" s="152">
        <v>26929</v>
      </c>
      <c r="J72" s="152">
        <v>28336</v>
      </c>
      <c r="K72" s="152">
        <v>24460</v>
      </c>
      <c r="L72" s="152">
        <v>14785</v>
      </c>
    </row>
    <row r="73" spans="1:12" x14ac:dyDescent="0.25">
      <c r="A73" s="15"/>
      <c r="B73" s="7"/>
      <c r="E73" s="14" t="s">
        <v>12</v>
      </c>
      <c r="F73" s="147" t="s">
        <v>72</v>
      </c>
      <c r="G73" s="152">
        <v>27098</v>
      </c>
      <c r="H73" s="152">
        <v>27690</v>
      </c>
      <c r="I73" s="152">
        <v>28166</v>
      </c>
      <c r="J73" s="152">
        <v>29718</v>
      </c>
      <c r="K73" s="152">
        <v>24018</v>
      </c>
      <c r="L73" s="152">
        <v>15090</v>
      </c>
    </row>
    <row r="74" spans="1:12" x14ac:dyDescent="0.25">
      <c r="A74" s="15"/>
      <c r="B74" s="7"/>
      <c r="E74" s="14" t="s">
        <v>12</v>
      </c>
      <c r="F74" s="147" t="s">
        <v>73</v>
      </c>
      <c r="G74" s="152">
        <v>22971</v>
      </c>
      <c r="H74" s="152">
        <v>24024</v>
      </c>
      <c r="I74" s="152">
        <v>24848</v>
      </c>
      <c r="J74" s="152">
        <v>25526</v>
      </c>
      <c r="K74" s="152">
        <v>22427</v>
      </c>
      <c r="L74" s="152">
        <v>13752</v>
      </c>
    </row>
    <row r="75" spans="1:12" x14ac:dyDescent="0.25">
      <c r="A75" s="15"/>
      <c r="B75" s="7"/>
      <c r="E75" s="14" t="s">
        <v>12</v>
      </c>
      <c r="F75" s="147" t="s">
        <v>74</v>
      </c>
      <c r="G75" s="152">
        <v>2918</v>
      </c>
      <c r="H75" s="152">
        <v>3088</v>
      </c>
      <c r="I75" s="152">
        <v>3275</v>
      </c>
      <c r="J75" s="152">
        <v>3405</v>
      </c>
      <c r="K75" s="152">
        <v>2844</v>
      </c>
      <c r="L75" s="152">
        <v>1944</v>
      </c>
    </row>
    <row r="76" spans="1:12" x14ac:dyDescent="0.25">
      <c r="A76" s="15"/>
      <c r="B76" s="7"/>
      <c r="E76" s="14" t="s">
        <v>12</v>
      </c>
      <c r="F76" s="147" t="s">
        <v>75</v>
      </c>
      <c r="G76" s="152">
        <v>10713</v>
      </c>
      <c r="H76" s="152">
        <v>11928</v>
      </c>
      <c r="I76" s="152">
        <v>12418</v>
      </c>
      <c r="J76" s="152">
        <v>10682</v>
      </c>
      <c r="K76" s="152">
        <v>9103</v>
      </c>
      <c r="L76" s="152">
        <v>5791</v>
      </c>
    </row>
    <row r="77" spans="1:12" x14ac:dyDescent="0.25">
      <c r="A77" s="15"/>
      <c r="B77" s="7"/>
      <c r="E77" s="14" t="s">
        <v>12</v>
      </c>
      <c r="F77" s="147" t="s">
        <v>76</v>
      </c>
      <c r="G77" s="152">
        <v>17545</v>
      </c>
      <c r="H77" s="152">
        <v>18192</v>
      </c>
      <c r="I77" s="152">
        <v>19410</v>
      </c>
      <c r="J77" s="152">
        <v>13388</v>
      </c>
      <c r="K77" s="152">
        <v>12072</v>
      </c>
      <c r="L77" s="152">
        <v>8129</v>
      </c>
    </row>
    <row r="78" spans="1:12" x14ac:dyDescent="0.25">
      <c r="A78" s="15"/>
      <c r="B78" s="7"/>
      <c r="E78" s="14" t="s">
        <v>12</v>
      </c>
      <c r="F78" s="147" t="s">
        <v>77</v>
      </c>
      <c r="G78" s="152">
        <v>10554</v>
      </c>
      <c r="H78" s="152">
        <v>10461</v>
      </c>
      <c r="I78" s="152">
        <v>10525</v>
      </c>
      <c r="J78" s="152">
        <v>9290</v>
      </c>
      <c r="K78" s="152">
        <v>7726</v>
      </c>
      <c r="L78" s="152">
        <v>4614</v>
      </c>
    </row>
    <row r="79" spans="1:12" x14ac:dyDescent="0.25">
      <c r="A79" s="15"/>
      <c r="B79" s="7"/>
      <c r="E79" s="14" t="s">
        <v>12</v>
      </c>
      <c r="F79" s="147" t="s">
        <v>78</v>
      </c>
      <c r="G79" s="152">
        <v>40912</v>
      </c>
      <c r="H79" s="152">
        <v>45154</v>
      </c>
      <c r="I79" s="152">
        <v>41765</v>
      </c>
      <c r="J79" s="152">
        <v>18840</v>
      </c>
      <c r="K79" s="152">
        <v>10527</v>
      </c>
      <c r="L79" s="152">
        <v>6699</v>
      </c>
    </row>
    <row r="80" spans="1:12" x14ac:dyDescent="0.25">
      <c r="A80" s="15"/>
      <c r="B80" s="7"/>
      <c r="C80" s="10"/>
      <c r="D80" s="10"/>
      <c r="E80" s="13" t="s">
        <v>13</v>
      </c>
      <c r="F80" s="13"/>
      <c r="G80" s="117">
        <v>415631</v>
      </c>
      <c r="H80" s="117">
        <v>427546</v>
      </c>
      <c r="I80" s="117">
        <v>431188</v>
      </c>
      <c r="J80" s="117">
        <v>392517</v>
      </c>
      <c r="K80" s="117">
        <v>406609</v>
      </c>
      <c r="L80" s="117">
        <v>375284</v>
      </c>
    </row>
    <row r="81" spans="1:12" x14ac:dyDescent="0.25">
      <c r="A81" s="15"/>
      <c r="B81" s="7"/>
      <c r="E81" s="14" t="s">
        <v>13</v>
      </c>
      <c r="F81" s="147" t="s">
        <v>71</v>
      </c>
      <c r="G81" s="152">
        <v>72571</v>
      </c>
      <c r="H81" s="152">
        <v>74107</v>
      </c>
      <c r="I81" s="152">
        <v>73980</v>
      </c>
      <c r="J81" s="152">
        <v>76475</v>
      </c>
      <c r="K81" s="152">
        <v>84060</v>
      </c>
      <c r="L81" s="152">
        <v>75055</v>
      </c>
    </row>
    <row r="82" spans="1:12" x14ac:dyDescent="0.25">
      <c r="A82" s="15"/>
      <c r="B82" s="7"/>
      <c r="E82" s="14" t="s">
        <v>13</v>
      </c>
      <c r="F82" s="147" t="s">
        <v>72</v>
      </c>
      <c r="G82" s="152">
        <v>75536</v>
      </c>
      <c r="H82" s="152">
        <v>77790</v>
      </c>
      <c r="I82" s="152">
        <v>77894</v>
      </c>
      <c r="J82" s="152">
        <v>80344</v>
      </c>
      <c r="K82" s="152">
        <v>87440</v>
      </c>
      <c r="L82" s="152">
        <v>80138</v>
      </c>
    </row>
    <row r="83" spans="1:12" x14ac:dyDescent="0.25">
      <c r="A83" s="15"/>
      <c r="B83" s="7"/>
      <c r="E83" s="14" t="s">
        <v>13</v>
      </c>
      <c r="F83" s="147" t="s">
        <v>73</v>
      </c>
      <c r="G83" s="152">
        <v>75446</v>
      </c>
      <c r="H83" s="152">
        <v>78518</v>
      </c>
      <c r="I83" s="152">
        <v>80096</v>
      </c>
      <c r="J83" s="152">
        <v>81552</v>
      </c>
      <c r="K83" s="152">
        <v>86799</v>
      </c>
      <c r="L83" s="152">
        <v>82307</v>
      </c>
    </row>
    <row r="84" spans="1:12" x14ac:dyDescent="0.25">
      <c r="A84" s="15"/>
      <c r="B84" s="7"/>
      <c r="E84" s="14" t="s">
        <v>13</v>
      </c>
      <c r="F84" s="147" t="s">
        <v>74</v>
      </c>
      <c r="G84" s="152">
        <v>8484</v>
      </c>
      <c r="H84" s="152">
        <v>8906</v>
      </c>
      <c r="I84" s="152">
        <v>9053</v>
      </c>
      <c r="J84" s="152">
        <v>8925</v>
      </c>
      <c r="K84" s="152">
        <v>9408</v>
      </c>
      <c r="L84" s="152">
        <v>8923</v>
      </c>
    </row>
    <row r="85" spans="1:12" x14ac:dyDescent="0.25">
      <c r="A85" s="15"/>
      <c r="B85" s="7"/>
      <c r="E85" s="14" t="s">
        <v>13</v>
      </c>
      <c r="F85" s="147" t="s">
        <v>75</v>
      </c>
      <c r="G85" s="152">
        <v>30272</v>
      </c>
      <c r="H85" s="152">
        <v>30852</v>
      </c>
      <c r="I85" s="152">
        <v>31985</v>
      </c>
      <c r="J85" s="152">
        <v>30180</v>
      </c>
      <c r="K85" s="152">
        <v>32443</v>
      </c>
      <c r="L85" s="152">
        <v>31027</v>
      </c>
    </row>
    <row r="86" spans="1:12" x14ac:dyDescent="0.25">
      <c r="A86" s="15"/>
      <c r="B86" s="7"/>
      <c r="E86" s="14" t="s">
        <v>13</v>
      </c>
      <c r="F86" s="147" t="s">
        <v>76</v>
      </c>
      <c r="G86" s="152">
        <v>48585</v>
      </c>
      <c r="H86" s="152">
        <v>49358</v>
      </c>
      <c r="I86" s="152">
        <v>51852</v>
      </c>
      <c r="J86" s="152">
        <v>41739</v>
      </c>
      <c r="K86" s="152">
        <v>44835</v>
      </c>
      <c r="L86" s="152">
        <v>39993</v>
      </c>
    </row>
    <row r="87" spans="1:12" x14ac:dyDescent="0.25">
      <c r="A87" s="15"/>
      <c r="B87" s="7"/>
      <c r="E87" s="14" t="s">
        <v>13</v>
      </c>
      <c r="F87" s="147" t="s">
        <v>77</v>
      </c>
      <c r="G87" s="152">
        <v>28722</v>
      </c>
      <c r="H87" s="152">
        <v>29438</v>
      </c>
      <c r="I87" s="152">
        <v>29634</v>
      </c>
      <c r="J87" s="152">
        <v>26615</v>
      </c>
      <c r="K87" s="152">
        <v>28006</v>
      </c>
      <c r="L87" s="152">
        <v>25816</v>
      </c>
    </row>
    <row r="88" spans="1:12" x14ac:dyDescent="0.25">
      <c r="A88" s="15"/>
      <c r="B88" s="7"/>
      <c r="E88" s="14" t="s">
        <v>13</v>
      </c>
      <c r="F88" s="147" t="s">
        <v>78</v>
      </c>
      <c r="G88" s="152">
        <v>78485</v>
      </c>
      <c r="H88" s="152">
        <v>81502</v>
      </c>
      <c r="I88" s="152">
        <v>79358</v>
      </c>
      <c r="J88" s="152">
        <v>49330</v>
      </c>
      <c r="K88" s="152">
        <v>37170</v>
      </c>
      <c r="L88" s="152">
        <v>34245</v>
      </c>
    </row>
    <row r="89" spans="1:12" x14ac:dyDescent="0.25">
      <c r="A89" s="15"/>
      <c r="B89" s="7"/>
      <c r="C89" s="10"/>
      <c r="D89" s="10"/>
      <c r="E89" s="13" t="s">
        <v>14</v>
      </c>
      <c r="F89" s="13"/>
      <c r="G89" s="117">
        <v>106418</v>
      </c>
      <c r="H89" s="117">
        <v>109199</v>
      </c>
      <c r="I89" s="117">
        <v>117412</v>
      </c>
      <c r="J89" s="117">
        <v>104479</v>
      </c>
      <c r="K89" s="117">
        <v>106362</v>
      </c>
      <c r="L89" s="117">
        <v>94567</v>
      </c>
    </row>
    <row r="90" spans="1:12" x14ac:dyDescent="0.25">
      <c r="A90" s="15"/>
      <c r="B90" s="7"/>
      <c r="E90" s="14" t="s">
        <v>14</v>
      </c>
      <c r="F90" s="147" t="s">
        <v>71</v>
      </c>
      <c r="G90" s="152">
        <v>15782</v>
      </c>
      <c r="H90" s="152">
        <v>16014</v>
      </c>
      <c r="I90" s="152">
        <v>17702</v>
      </c>
      <c r="J90" s="152">
        <v>19467</v>
      </c>
      <c r="K90" s="152">
        <v>21297</v>
      </c>
      <c r="L90" s="152">
        <v>17865</v>
      </c>
    </row>
    <row r="91" spans="1:12" x14ac:dyDescent="0.25">
      <c r="A91" s="15"/>
      <c r="B91" s="7"/>
      <c r="E91" s="14" t="s">
        <v>14</v>
      </c>
      <c r="F91" s="147" t="s">
        <v>72</v>
      </c>
      <c r="G91" s="152">
        <v>17704</v>
      </c>
      <c r="H91" s="152">
        <v>18105</v>
      </c>
      <c r="I91" s="152">
        <v>19858</v>
      </c>
      <c r="J91" s="152">
        <v>21293</v>
      </c>
      <c r="K91" s="152">
        <v>22738</v>
      </c>
      <c r="L91" s="152">
        <v>19610</v>
      </c>
    </row>
    <row r="92" spans="1:12" x14ac:dyDescent="0.25">
      <c r="A92" s="15"/>
      <c r="B92" s="7"/>
      <c r="E92" s="14" t="s">
        <v>14</v>
      </c>
      <c r="F92" s="147" t="s">
        <v>73</v>
      </c>
      <c r="G92" s="152">
        <v>10044</v>
      </c>
      <c r="H92" s="152">
        <v>9743</v>
      </c>
      <c r="I92" s="152">
        <v>10506</v>
      </c>
      <c r="J92" s="152">
        <v>11598</v>
      </c>
      <c r="K92" s="152">
        <v>12664</v>
      </c>
      <c r="L92" s="152">
        <v>11477</v>
      </c>
    </row>
    <row r="93" spans="1:12" x14ac:dyDescent="0.25">
      <c r="A93" s="15"/>
      <c r="B93" s="7"/>
      <c r="E93" s="14" t="s">
        <v>14</v>
      </c>
      <c r="F93" s="147" t="s">
        <v>74</v>
      </c>
      <c r="G93" s="152">
        <v>2881</v>
      </c>
      <c r="H93" s="152">
        <v>2982</v>
      </c>
      <c r="I93" s="152">
        <v>3114</v>
      </c>
      <c r="J93" s="152">
        <v>3083</v>
      </c>
      <c r="K93" s="152">
        <v>3031</v>
      </c>
      <c r="L93" s="152">
        <v>2822</v>
      </c>
    </row>
    <row r="94" spans="1:12" x14ac:dyDescent="0.25">
      <c r="A94" s="15"/>
      <c r="B94" s="7"/>
      <c r="E94" s="14" t="s">
        <v>14</v>
      </c>
      <c r="F94" s="147" t="s">
        <v>75</v>
      </c>
      <c r="G94" s="152">
        <v>7897</v>
      </c>
      <c r="H94" s="152">
        <v>7868</v>
      </c>
      <c r="I94" s="152">
        <v>9447</v>
      </c>
      <c r="J94" s="152">
        <v>9716</v>
      </c>
      <c r="K94" s="152">
        <v>10338</v>
      </c>
      <c r="L94" s="152">
        <v>9889</v>
      </c>
    </row>
    <row r="95" spans="1:12" x14ac:dyDescent="0.25">
      <c r="A95" s="15"/>
      <c r="B95" s="7"/>
      <c r="E95" s="14" t="s">
        <v>14</v>
      </c>
      <c r="F95" s="147" t="s">
        <v>76</v>
      </c>
      <c r="G95" s="152">
        <v>15197</v>
      </c>
      <c r="H95" s="152">
        <v>15757</v>
      </c>
      <c r="I95" s="152">
        <v>16993</v>
      </c>
      <c r="J95" s="152">
        <v>14231</v>
      </c>
      <c r="K95" s="152">
        <v>14432</v>
      </c>
      <c r="L95" s="152">
        <v>12081</v>
      </c>
    </row>
    <row r="96" spans="1:12" x14ac:dyDescent="0.25">
      <c r="A96" s="15"/>
      <c r="B96" s="7"/>
      <c r="E96" s="14" t="s">
        <v>14</v>
      </c>
      <c r="F96" s="147" t="s">
        <v>77</v>
      </c>
      <c r="G96" s="152">
        <v>7044</v>
      </c>
      <c r="H96" s="152">
        <v>7373</v>
      </c>
      <c r="I96" s="152">
        <v>7565</v>
      </c>
      <c r="J96" s="152">
        <v>7355</v>
      </c>
      <c r="K96" s="152">
        <v>7715</v>
      </c>
      <c r="L96" s="152">
        <v>7497</v>
      </c>
    </row>
    <row r="97" spans="1:12" x14ac:dyDescent="0.25">
      <c r="A97" s="15"/>
      <c r="B97" s="7"/>
      <c r="E97" s="14" t="s">
        <v>14</v>
      </c>
      <c r="F97" s="147" t="s">
        <v>78</v>
      </c>
      <c r="G97" s="152">
        <v>30075</v>
      </c>
      <c r="H97" s="152">
        <v>31624</v>
      </c>
      <c r="I97" s="152">
        <v>32523</v>
      </c>
      <c r="J97" s="152">
        <v>18226</v>
      </c>
      <c r="K97" s="152">
        <v>14840</v>
      </c>
      <c r="L97" s="152">
        <v>13668</v>
      </c>
    </row>
    <row r="98" spans="1:12" x14ac:dyDescent="0.25">
      <c r="A98" s="15"/>
      <c r="B98" s="7"/>
      <c r="C98" s="10"/>
      <c r="D98" s="10"/>
      <c r="E98" s="13" t="s">
        <v>15</v>
      </c>
      <c r="F98" s="13"/>
      <c r="G98" s="117">
        <v>94686</v>
      </c>
      <c r="H98" s="117">
        <v>98882</v>
      </c>
      <c r="I98" s="117">
        <v>101189</v>
      </c>
      <c r="J98" s="117">
        <v>82750</v>
      </c>
      <c r="K98" s="117">
        <v>73647</v>
      </c>
      <c r="L98" s="117">
        <v>60655</v>
      </c>
    </row>
    <row r="99" spans="1:12" x14ac:dyDescent="0.25">
      <c r="A99" s="15"/>
      <c r="B99" s="7"/>
      <c r="E99" s="14" t="s">
        <v>15</v>
      </c>
      <c r="F99" s="147" t="s">
        <v>71</v>
      </c>
      <c r="G99" s="152">
        <v>11497</v>
      </c>
      <c r="H99" s="152">
        <v>12425</v>
      </c>
      <c r="I99" s="152">
        <v>11989</v>
      </c>
      <c r="J99" s="152">
        <v>12283</v>
      </c>
      <c r="K99" s="152">
        <v>12377</v>
      </c>
      <c r="L99" s="152">
        <v>9955</v>
      </c>
    </row>
    <row r="100" spans="1:12" x14ac:dyDescent="0.25">
      <c r="A100" s="15"/>
      <c r="B100" s="7"/>
      <c r="E100" s="14" t="s">
        <v>15</v>
      </c>
      <c r="F100" s="147" t="s">
        <v>72</v>
      </c>
      <c r="G100" s="152">
        <v>10927</v>
      </c>
      <c r="H100" s="152">
        <v>11612</v>
      </c>
      <c r="I100" s="152">
        <v>12114</v>
      </c>
      <c r="J100" s="152">
        <v>13196</v>
      </c>
      <c r="K100" s="152">
        <v>12427</v>
      </c>
      <c r="L100" s="152">
        <v>9009</v>
      </c>
    </row>
    <row r="101" spans="1:12" x14ac:dyDescent="0.25">
      <c r="A101" s="15"/>
      <c r="B101" s="7"/>
      <c r="E101" s="14" t="s">
        <v>15</v>
      </c>
      <c r="F101" s="147" t="s">
        <v>73</v>
      </c>
      <c r="G101" s="152">
        <v>7065</v>
      </c>
      <c r="H101" s="152">
        <v>8047</v>
      </c>
      <c r="I101" s="152">
        <v>8703</v>
      </c>
      <c r="J101" s="152">
        <v>9081</v>
      </c>
      <c r="K101" s="152">
        <v>9103</v>
      </c>
      <c r="L101" s="152">
        <v>7981</v>
      </c>
    </row>
    <row r="102" spans="1:12" x14ac:dyDescent="0.25">
      <c r="A102" s="15"/>
      <c r="B102" s="7"/>
      <c r="E102" s="14" t="s">
        <v>15</v>
      </c>
      <c r="F102" s="147" t="s">
        <v>74</v>
      </c>
      <c r="G102" s="152">
        <v>3571</v>
      </c>
      <c r="H102" s="152">
        <v>4067</v>
      </c>
      <c r="I102" s="152">
        <v>3879</v>
      </c>
      <c r="J102" s="152">
        <v>4277</v>
      </c>
      <c r="K102" s="152">
        <v>3983</v>
      </c>
      <c r="L102" s="152">
        <v>3266</v>
      </c>
    </row>
    <row r="103" spans="1:12" x14ac:dyDescent="0.25">
      <c r="A103" s="15"/>
      <c r="B103" s="7"/>
      <c r="E103" s="14" t="s">
        <v>15</v>
      </c>
      <c r="F103" s="147" t="s">
        <v>75</v>
      </c>
      <c r="G103" s="152">
        <v>11860</v>
      </c>
      <c r="H103" s="152">
        <v>12430</v>
      </c>
      <c r="I103" s="152">
        <v>12577</v>
      </c>
      <c r="J103" s="152">
        <v>10352</v>
      </c>
      <c r="K103" s="152">
        <v>9527</v>
      </c>
      <c r="L103" s="152">
        <v>8095</v>
      </c>
    </row>
    <row r="104" spans="1:12" x14ac:dyDescent="0.25">
      <c r="A104" s="15"/>
      <c r="B104" s="7"/>
      <c r="E104" s="14" t="s">
        <v>15</v>
      </c>
      <c r="F104" s="147" t="s">
        <v>76</v>
      </c>
      <c r="G104" s="152">
        <v>9528</v>
      </c>
      <c r="H104" s="152">
        <v>9924</v>
      </c>
      <c r="I104" s="152">
        <v>10211</v>
      </c>
      <c r="J104" s="152">
        <v>9090</v>
      </c>
      <c r="K104" s="152">
        <v>8638</v>
      </c>
      <c r="L104" s="152">
        <v>6787</v>
      </c>
    </row>
    <row r="105" spans="1:12" x14ac:dyDescent="0.25">
      <c r="A105" s="15"/>
      <c r="B105" s="7"/>
      <c r="E105" s="14" t="s">
        <v>15</v>
      </c>
      <c r="F105" s="147" t="s">
        <v>77</v>
      </c>
      <c r="G105" s="152">
        <v>5013</v>
      </c>
      <c r="H105" s="152">
        <v>5354</v>
      </c>
      <c r="I105" s="152">
        <v>5449</v>
      </c>
      <c r="J105" s="152">
        <v>5160</v>
      </c>
      <c r="K105" s="152">
        <v>5158</v>
      </c>
      <c r="L105" s="152">
        <v>4085</v>
      </c>
    </row>
    <row r="106" spans="1:12" x14ac:dyDescent="0.25">
      <c r="A106" s="15"/>
      <c r="B106" s="7"/>
      <c r="E106" s="14" t="s">
        <v>15</v>
      </c>
      <c r="F106" s="147" t="s">
        <v>78</v>
      </c>
      <c r="G106" s="152">
        <v>35550</v>
      </c>
      <c r="H106" s="152">
        <v>35395</v>
      </c>
      <c r="I106" s="152">
        <v>36632</v>
      </c>
      <c r="J106" s="152">
        <v>19620</v>
      </c>
      <c r="K106" s="152">
        <v>12757</v>
      </c>
      <c r="L106" s="152">
        <v>11654</v>
      </c>
    </row>
    <row r="107" spans="1:12" x14ac:dyDescent="0.25">
      <c r="A107" s="15"/>
      <c r="B107" s="7"/>
      <c r="C107" s="10"/>
      <c r="D107" s="10"/>
      <c r="E107" s="13" t="s">
        <v>16</v>
      </c>
      <c r="F107" s="13"/>
      <c r="G107" s="117">
        <v>92512</v>
      </c>
      <c r="H107" s="117">
        <v>93899</v>
      </c>
      <c r="I107" s="117">
        <v>94407</v>
      </c>
      <c r="J107" s="117">
        <v>73942</v>
      </c>
      <c r="K107" s="117">
        <v>69047</v>
      </c>
      <c r="L107" s="117">
        <v>60659</v>
      </c>
    </row>
    <row r="108" spans="1:12" x14ac:dyDescent="0.25">
      <c r="A108" s="15"/>
      <c r="B108" s="7"/>
      <c r="E108" s="14" t="s">
        <v>16</v>
      </c>
      <c r="F108" s="147" t="s">
        <v>71</v>
      </c>
      <c r="G108" s="152">
        <v>14843</v>
      </c>
      <c r="H108" s="152">
        <v>14734</v>
      </c>
      <c r="I108" s="152">
        <v>14212</v>
      </c>
      <c r="J108" s="152">
        <v>13764</v>
      </c>
      <c r="K108" s="152">
        <v>13957</v>
      </c>
      <c r="L108" s="152">
        <v>11583</v>
      </c>
    </row>
    <row r="109" spans="1:12" x14ac:dyDescent="0.25">
      <c r="A109" s="15"/>
      <c r="B109" s="7"/>
      <c r="E109" s="14" t="s">
        <v>16</v>
      </c>
      <c r="F109" s="147" t="s">
        <v>72</v>
      </c>
      <c r="G109" s="152">
        <v>16439</v>
      </c>
      <c r="H109" s="152">
        <v>16461</v>
      </c>
      <c r="I109" s="152">
        <v>16559</v>
      </c>
      <c r="J109" s="152">
        <v>15999</v>
      </c>
      <c r="K109" s="152">
        <v>15623</v>
      </c>
      <c r="L109" s="152">
        <v>13861</v>
      </c>
    </row>
    <row r="110" spans="1:12" x14ac:dyDescent="0.25">
      <c r="A110" s="15"/>
      <c r="B110" s="7"/>
      <c r="E110" s="14" t="s">
        <v>16</v>
      </c>
      <c r="F110" s="147" t="s">
        <v>73</v>
      </c>
      <c r="G110" s="152">
        <v>20905</v>
      </c>
      <c r="H110" s="152">
        <v>21009</v>
      </c>
      <c r="I110" s="152">
        <v>21900</v>
      </c>
      <c r="J110" s="152">
        <v>21193</v>
      </c>
      <c r="K110" s="152">
        <v>19583</v>
      </c>
      <c r="L110" s="152">
        <v>18138</v>
      </c>
    </row>
    <row r="111" spans="1:12" x14ac:dyDescent="0.25">
      <c r="A111" s="15"/>
      <c r="B111" s="7"/>
      <c r="E111" s="14" t="s">
        <v>16</v>
      </c>
      <c r="F111" s="147" t="s">
        <v>74</v>
      </c>
      <c r="G111" s="152">
        <v>1537</v>
      </c>
      <c r="H111" s="152">
        <v>1780</v>
      </c>
      <c r="I111" s="152">
        <v>1671</v>
      </c>
      <c r="J111" s="152">
        <v>1510</v>
      </c>
      <c r="K111" s="152">
        <v>1379</v>
      </c>
      <c r="L111" s="152">
        <v>1345</v>
      </c>
    </row>
    <row r="112" spans="1:12" x14ac:dyDescent="0.25">
      <c r="A112" s="15"/>
      <c r="B112" s="7"/>
      <c r="E112" s="14" t="s">
        <v>16</v>
      </c>
      <c r="F112" s="147" t="s">
        <v>75</v>
      </c>
      <c r="G112" s="152">
        <v>3902</v>
      </c>
      <c r="H112" s="152">
        <v>3930</v>
      </c>
      <c r="I112" s="152">
        <v>3889</v>
      </c>
      <c r="J112" s="152">
        <v>3496</v>
      </c>
      <c r="K112" s="152">
        <v>3667</v>
      </c>
      <c r="L112" s="152">
        <v>3313</v>
      </c>
    </row>
    <row r="113" spans="1:12" x14ac:dyDescent="0.25">
      <c r="A113" s="15"/>
      <c r="B113" s="7"/>
      <c r="E113" s="14" t="s">
        <v>16</v>
      </c>
      <c r="F113" s="147" t="s">
        <v>76</v>
      </c>
      <c r="G113" s="152">
        <v>9546</v>
      </c>
      <c r="H113" s="152">
        <v>10107</v>
      </c>
      <c r="I113" s="152">
        <v>11189</v>
      </c>
      <c r="J113" s="152">
        <v>6787</v>
      </c>
      <c r="K113" s="152">
        <v>6525</v>
      </c>
      <c r="L113" s="152">
        <v>5357</v>
      </c>
    </row>
    <row r="114" spans="1:12" x14ac:dyDescent="0.25">
      <c r="A114" s="15"/>
      <c r="B114" s="7"/>
      <c r="E114" s="14" t="s">
        <v>16</v>
      </c>
      <c r="F114" s="147" t="s">
        <v>77</v>
      </c>
      <c r="G114" s="152">
        <v>5967</v>
      </c>
      <c r="H114" s="152">
        <v>6137</v>
      </c>
      <c r="I114" s="152">
        <v>5625</v>
      </c>
      <c r="J114" s="152">
        <v>4675</v>
      </c>
      <c r="K114" s="152">
        <v>4479</v>
      </c>
      <c r="L114" s="152">
        <v>3700</v>
      </c>
    </row>
    <row r="115" spans="1:12" x14ac:dyDescent="0.25">
      <c r="A115" s="15"/>
      <c r="B115" s="7"/>
      <c r="E115" s="14" t="s">
        <v>16</v>
      </c>
      <c r="F115" s="147" t="s">
        <v>78</v>
      </c>
      <c r="G115" s="152">
        <v>19544</v>
      </c>
      <c r="H115" s="152">
        <v>20004</v>
      </c>
      <c r="I115" s="152">
        <v>19617</v>
      </c>
      <c r="J115" s="152">
        <v>6676</v>
      </c>
      <c r="K115" s="152">
        <v>4027</v>
      </c>
      <c r="L115" s="152">
        <v>3431</v>
      </c>
    </row>
    <row r="116" spans="1:12" x14ac:dyDescent="0.25">
      <c r="A116" s="15"/>
      <c r="B116" s="7"/>
      <c r="C116" s="10"/>
      <c r="D116" s="10"/>
      <c r="E116" s="13" t="s">
        <v>17</v>
      </c>
      <c r="F116" s="13"/>
      <c r="G116" s="117">
        <v>3662</v>
      </c>
      <c r="H116" s="117">
        <v>6308</v>
      </c>
      <c r="I116" s="117">
        <v>8360</v>
      </c>
      <c r="J116" s="117">
        <v>9284</v>
      </c>
      <c r="K116" s="117">
        <v>9319</v>
      </c>
      <c r="L116" s="117">
        <v>9586</v>
      </c>
    </row>
    <row r="117" spans="1:12" x14ac:dyDescent="0.25">
      <c r="A117" s="15"/>
      <c r="B117" s="7"/>
      <c r="E117" s="14" t="s">
        <v>17</v>
      </c>
      <c r="F117" s="147" t="s">
        <v>71</v>
      </c>
      <c r="G117" s="152">
        <v>797</v>
      </c>
      <c r="H117" s="152">
        <v>1270</v>
      </c>
      <c r="I117" s="152">
        <v>1622</v>
      </c>
      <c r="J117" s="152">
        <v>1747</v>
      </c>
      <c r="K117" s="152">
        <v>1762</v>
      </c>
      <c r="L117" s="152">
        <v>1838</v>
      </c>
    </row>
    <row r="118" spans="1:12" x14ac:dyDescent="0.25">
      <c r="A118" s="15"/>
      <c r="B118" s="7"/>
      <c r="E118" s="14" t="s">
        <v>17</v>
      </c>
      <c r="F118" s="147" t="s">
        <v>72</v>
      </c>
      <c r="G118" s="152">
        <v>779</v>
      </c>
      <c r="H118" s="152">
        <v>1324</v>
      </c>
      <c r="I118" s="152">
        <v>1736</v>
      </c>
      <c r="J118" s="152">
        <v>1998</v>
      </c>
      <c r="K118" s="152">
        <v>1924</v>
      </c>
      <c r="L118" s="152">
        <v>1845</v>
      </c>
    </row>
    <row r="119" spans="1:12" x14ac:dyDescent="0.25">
      <c r="A119" s="15"/>
      <c r="B119" s="7"/>
      <c r="E119" s="14" t="s">
        <v>17</v>
      </c>
      <c r="F119" s="147" t="s">
        <v>73</v>
      </c>
      <c r="G119" s="152">
        <v>793</v>
      </c>
      <c r="H119" s="152">
        <v>1453</v>
      </c>
      <c r="I119" s="152">
        <v>2001</v>
      </c>
      <c r="J119" s="152">
        <v>2097</v>
      </c>
      <c r="K119" s="152">
        <v>2165</v>
      </c>
      <c r="L119" s="152">
        <v>2387</v>
      </c>
    </row>
    <row r="120" spans="1:12" x14ac:dyDescent="0.25">
      <c r="A120" s="15"/>
      <c r="B120" s="7"/>
      <c r="E120" s="14" t="s">
        <v>17</v>
      </c>
      <c r="F120" s="147" t="s">
        <v>74</v>
      </c>
      <c r="G120" s="152">
        <v>140</v>
      </c>
      <c r="H120" s="152">
        <v>222</v>
      </c>
      <c r="I120" s="152">
        <v>258</v>
      </c>
      <c r="J120" s="152">
        <v>312</v>
      </c>
      <c r="K120" s="152">
        <v>289</v>
      </c>
      <c r="L120" s="152">
        <v>254</v>
      </c>
    </row>
    <row r="121" spans="1:12" x14ac:dyDescent="0.25">
      <c r="A121" s="15"/>
      <c r="B121" s="7"/>
      <c r="E121" s="14" t="s">
        <v>17</v>
      </c>
      <c r="F121" s="147" t="s">
        <v>75</v>
      </c>
      <c r="G121" s="152">
        <v>227</v>
      </c>
      <c r="H121" s="152">
        <v>353</v>
      </c>
      <c r="I121" s="152">
        <v>479</v>
      </c>
      <c r="J121" s="152">
        <v>561</v>
      </c>
      <c r="K121" s="152">
        <v>524</v>
      </c>
      <c r="L121" s="152">
        <v>571</v>
      </c>
    </row>
    <row r="122" spans="1:12" x14ac:dyDescent="0.25">
      <c r="A122" s="15"/>
      <c r="B122" s="7"/>
      <c r="E122" s="14" t="s">
        <v>17</v>
      </c>
      <c r="F122" s="147" t="s">
        <v>76</v>
      </c>
      <c r="G122" s="152">
        <v>388</v>
      </c>
      <c r="H122" s="152">
        <v>789</v>
      </c>
      <c r="I122" s="152">
        <v>1128</v>
      </c>
      <c r="J122" s="152">
        <v>1262</v>
      </c>
      <c r="K122" s="152">
        <v>1232</v>
      </c>
      <c r="L122" s="152">
        <v>1247</v>
      </c>
    </row>
    <row r="123" spans="1:12" x14ac:dyDescent="0.25">
      <c r="A123" s="15"/>
      <c r="B123" s="7"/>
      <c r="E123" s="14" t="s">
        <v>17</v>
      </c>
      <c r="F123" s="147" t="s">
        <v>77</v>
      </c>
      <c r="G123" s="152">
        <v>308</v>
      </c>
      <c r="H123" s="152">
        <v>505</v>
      </c>
      <c r="I123" s="152">
        <v>726</v>
      </c>
      <c r="J123" s="152">
        <v>827</v>
      </c>
      <c r="K123" s="152">
        <v>906</v>
      </c>
      <c r="L123" s="152">
        <v>933</v>
      </c>
    </row>
    <row r="124" spans="1:12" x14ac:dyDescent="0.25">
      <c r="A124" s="15"/>
      <c r="B124" s="7"/>
      <c r="E124" s="14" t="s">
        <v>17</v>
      </c>
      <c r="F124" s="147" t="s">
        <v>78</v>
      </c>
      <c r="G124" s="152">
        <v>246</v>
      </c>
      <c r="H124" s="152">
        <v>426</v>
      </c>
      <c r="I124" s="152">
        <v>483</v>
      </c>
      <c r="J124" s="152">
        <v>564</v>
      </c>
      <c r="K124" s="152">
        <v>612</v>
      </c>
      <c r="L124" s="152">
        <v>611</v>
      </c>
    </row>
    <row r="125" spans="1:12" x14ac:dyDescent="0.25">
      <c r="A125" s="15"/>
      <c r="B125" s="7"/>
      <c r="C125" s="10"/>
      <c r="D125" s="10"/>
      <c r="E125" s="13" t="s">
        <v>18</v>
      </c>
      <c r="F125" s="13"/>
      <c r="G125" s="117">
        <v>12682</v>
      </c>
      <c r="H125" s="117">
        <v>14609</v>
      </c>
      <c r="I125" s="117">
        <v>17793</v>
      </c>
      <c r="J125" s="117">
        <v>21568</v>
      </c>
      <c r="K125" s="117">
        <v>24362</v>
      </c>
      <c r="L125" s="117">
        <v>25777</v>
      </c>
    </row>
    <row r="126" spans="1:12" x14ac:dyDescent="0.25">
      <c r="A126" s="15"/>
      <c r="B126" s="7"/>
      <c r="E126" s="14" t="s">
        <v>18</v>
      </c>
      <c r="F126" s="147" t="s">
        <v>71</v>
      </c>
      <c r="G126" s="152">
        <v>1575</v>
      </c>
      <c r="H126" s="152">
        <v>2401</v>
      </c>
      <c r="I126" s="152">
        <v>3489</v>
      </c>
      <c r="J126" s="152">
        <v>4700</v>
      </c>
      <c r="K126" s="152">
        <v>5020</v>
      </c>
      <c r="L126" s="152">
        <v>4889</v>
      </c>
    </row>
    <row r="127" spans="1:12" x14ac:dyDescent="0.25">
      <c r="A127" s="15"/>
      <c r="B127" s="7"/>
      <c r="E127" s="14" t="s">
        <v>18</v>
      </c>
      <c r="F127" s="147" t="s">
        <v>72</v>
      </c>
      <c r="G127" s="152">
        <v>2818</v>
      </c>
      <c r="H127" s="152">
        <v>3200</v>
      </c>
      <c r="I127" s="152">
        <v>3851</v>
      </c>
      <c r="J127" s="152">
        <v>4890</v>
      </c>
      <c r="K127" s="152">
        <v>4864</v>
      </c>
      <c r="L127" s="152">
        <v>4748</v>
      </c>
    </row>
    <row r="128" spans="1:12" x14ac:dyDescent="0.25">
      <c r="A128" s="15"/>
      <c r="B128" s="7"/>
      <c r="E128" s="14" t="s">
        <v>18</v>
      </c>
      <c r="F128" s="147" t="s">
        <v>73</v>
      </c>
      <c r="G128" s="152">
        <v>2191</v>
      </c>
      <c r="H128" s="152">
        <v>2342</v>
      </c>
      <c r="I128" s="152">
        <v>3081</v>
      </c>
      <c r="J128" s="152">
        <v>3973</v>
      </c>
      <c r="K128" s="152">
        <v>5571</v>
      </c>
      <c r="L128" s="152">
        <v>7006</v>
      </c>
    </row>
    <row r="129" spans="1:12" x14ac:dyDescent="0.25">
      <c r="A129" s="15"/>
      <c r="B129" s="7"/>
      <c r="E129" s="14" t="s">
        <v>18</v>
      </c>
      <c r="F129" s="147" t="s">
        <v>74</v>
      </c>
      <c r="G129" s="152">
        <v>197</v>
      </c>
      <c r="H129" s="152">
        <v>318</v>
      </c>
      <c r="I129" s="152">
        <v>409</v>
      </c>
      <c r="J129" s="152">
        <v>468</v>
      </c>
      <c r="K129" s="152">
        <v>658</v>
      </c>
      <c r="L129" s="152">
        <v>781</v>
      </c>
    </row>
    <row r="130" spans="1:12" x14ac:dyDescent="0.25">
      <c r="A130" s="15"/>
      <c r="B130" s="7"/>
      <c r="E130" s="14" t="s">
        <v>18</v>
      </c>
      <c r="F130" s="147" t="s">
        <v>75</v>
      </c>
      <c r="G130" s="152">
        <v>1390</v>
      </c>
      <c r="H130" s="152">
        <v>1632</v>
      </c>
      <c r="I130" s="152">
        <v>1855</v>
      </c>
      <c r="J130" s="152">
        <v>1971</v>
      </c>
      <c r="K130" s="152">
        <v>2222</v>
      </c>
      <c r="L130" s="152">
        <v>2077</v>
      </c>
    </row>
    <row r="131" spans="1:12" x14ac:dyDescent="0.25">
      <c r="A131" s="15"/>
      <c r="B131" s="7"/>
      <c r="E131" s="14" t="s">
        <v>18</v>
      </c>
      <c r="F131" s="147" t="s">
        <v>76</v>
      </c>
      <c r="G131" s="152">
        <v>1963</v>
      </c>
      <c r="H131" s="152">
        <v>1885</v>
      </c>
      <c r="I131" s="152">
        <v>2217</v>
      </c>
      <c r="J131" s="152">
        <v>2400</v>
      </c>
      <c r="K131" s="152">
        <v>2486</v>
      </c>
      <c r="L131" s="152">
        <v>2402</v>
      </c>
    </row>
    <row r="132" spans="1:12" x14ac:dyDescent="0.25">
      <c r="A132" s="15"/>
      <c r="B132" s="7"/>
      <c r="E132" s="14" t="s">
        <v>18</v>
      </c>
      <c r="F132" s="147" t="s">
        <v>77</v>
      </c>
      <c r="G132" s="152">
        <v>547</v>
      </c>
      <c r="H132" s="152">
        <v>641</v>
      </c>
      <c r="I132" s="152">
        <v>691</v>
      </c>
      <c r="J132" s="152">
        <v>1104</v>
      </c>
      <c r="K132" s="152">
        <v>1481</v>
      </c>
      <c r="L132" s="152">
        <v>1678</v>
      </c>
    </row>
    <row r="133" spans="1:12" x14ac:dyDescent="0.25">
      <c r="A133" s="15"/>
      <c r="B133" s="7"/>
      <c r="E133" s="14" t="s">
        <v>18</v>
      </c>
      <c r="F133" s="147" t="s">
        <v>78</v>
      </c>
      <c r="G133" s="152">
        <v>2062</v>
      </c>
      <c r="H133" s="152">
        <v>2241</v>
      </c>
      <c r="I133" s="152">
        <v>2266</v>
      </c>
      <c r="J133" s="152">
        <v>2162</v>
      </c>
      <c r="K133" s="152">
        <v>2172</v>
      </c>
      <c r="L133" s="152">
        <v>2306</v>
      </c>
    </row>
    <row r="134" spans="1:12" x14ac:dyDescent="0.25">
      <c r="A134" s="15"/>
      <c r="B134" s="7"/>
      <c r="C134" s="10"/>
      <c r="D134" s="10"/>
      <c r="E134" s="13" t="s">
        <v>19</v>
      </c>
      <c r="F134" s="13"/>
      <c r="G134" s="117">
        <v>19164</v>
      </c>
      <c r="H134" s="117">
        <v>19939</v>
      </c>
      <c r="I134" s="117">
        <v>17842</v>
      </c>
      <c r="J134" s="117">
        <v>16390</v>
      </c>
      <c r="K134" s="117">
        <v>17965</v>
      </c>
      <c r="L134" s="117">
        <v>18361</v>
      </c>
    </row>
    <row r="135" spans="1:12" x14ac:dyDescent="0.25">
      <c r="A135" s="15"/>
      <c r="B135" s="7"/>
      <c r="E135" s="14" t="s">
        <v>19</v>
      </c>
      <c r="F135" s="147" t="s">
        <v>71</v>
      </c>
      <c r="G135" s="152">
        <v>3599</v>
      </c>
      <c r="H135" s="152">
        <v>3507</v>
      </c>
      <c r="I135" s="152">
        <v>2905</v>
      </c>
      <c r="J135" s="152">
        <v>3045</v>
      </c>
      <c r="K135" s="152">
        <v>3306</v>
      </c>
      <c r="L135" s="152">
        <v>3169</v>
      </c>
    </row>
    <row r="136" spans="1:12" x14ac:dyDescent="0.25">
      <c r="A136" s="15"/>
      <c r="B136" s="7"/>
      <c r="E136" s="14" t="s">
        <v>19</v>
      </c>
      <c r="F136" s="147" t="s">
        <v>72</v>
      </c>
      <c r="G136" s="152">
        <v>3278</v>
      </c>
      <c r="H136" s="152">
        <v>3334</v>
      </c>
      <c r="I136" s="152">
        <v>2703</v>
      </c>
      <c r="J136" s="152">
        <v>2695</v>
      </c>
      <c r="K136" s="152">
        <v>2564</v>
      </c>
      <c r="L136" s="152">
        <v>2618</v>
      </c>
    </row>
    <row r="137" spans="1:12" x14ac:dyDescent="0.25">
      <c r="A137" s="15"/>
      <c r="B137" s="7"/>
      <c r="E137" s="14" t="s">
        <v>19</v>
      </c>
      <c r="F137" s="147" t="s">
        <v>73</v>
      </c>
      <c r="G137" s="152">
        <v>2254</v>
      </c>
      <c r="H137" s="152">
        <v>2472</v>
      </c>
      <c r="I137" s="152">
        <v>2315</v>
      </c>
      <c r="J137" s="152">
        <v>2375</v>
      </c>
      <c r="K137" s="152">
        <v>2848</v>
      </c>
      <c r="L137" s="152">
        <v>3044</v>
      </c>
    </row>
    <row r="138" spans="1:12" x14ac:dyDescent="0.25">
      <c r="A138" s="15"/>
      <c r="B138" s="7"/>
      <c r="E138" s="14" t="s">
        <v>19</v>
      </c>
      <c r="F138" s="147" t="s">
        <v>74</v>
      </c>
      <c r="G138" s="152">
        <v>634</v>
      </c>
      <c r="H138" s="152">
        <v>641</v>
      </c>
      <c r="I138" s="152">
        <v>595</v>
      </c>
      <c r="J138" s="152">
        <v>598</v>
      </c>
      <c r="K138" s="152">
        <v>641</v>
      </c>
      <c r="L138" s="152">
        <v>562</v>
      </c>
    </row>
    <row r="139" spans="1:12" x14ac:dyDescent="0.25">
      <c r="A139" s="15"/>
      <c r="B139" s="7"/>
      <c r="E139" s="14" t="s">
        <v>19</v>
      </c>
      <c r="F139" s="147" t="s">
        <v>75</v>
      </c>
      <c r="G139" s="152">
        <v>2064</v>
      </c>
      <c r="H139" s="152">
        <v>2227</v>
      </c>
      <c r="I139" s="152">
        <v>2208</v>
      </c>
      <c r="J139" s="152">
        <v>2010</v>
      </c>
      <c r="K139" s="152">
        <v>2096</v>
      </c>
      <c r="L139" s="152">
        <v>2129</v>
      </c>
    </row>
    <row r="140" spans="1:12" x14ac:dyDescent="0.25">
      <c r="A140" s="15"/>
      <c r="B140" s="7"/>
      <c r="E140" s="14" t="s">
        <v>19</v>
      </c>
      <c r="F140" s="147" t="s">
        <v>76</v>
      </c>
      <c r="G140" s="152">
        <v>2605</v>
      </c>
      <c r="H140" s="152">
        <v>2827</v>
      </c>
      <c r="I140" s="152">
        <v>2882</v>
      </c>
      <c r="J140" s="152">
        <v>2526</v>
      </c>
      <c r="K140" s="152">
        <v>3106</v>
      </c>
      <c r="L140" s="152">
        <v>3079</v>
      </c>
    </row>
    <row r="141" spans="1:12" x14ac:dyDescent="0.25">
      <c r="A141" s="15"/>
      <c r="B141" s="7"/>
      <c r="E141" s="14" t="s">
        <v>19</v>
      </c>
      <c r="F141" s="147" t="s">
        <v>77</v>
      </c>
      <c r="G141" s="152">
        <v>1963</v>
      </c>
      <c r="H141" s="152">
        <v>2127</v>
      </c>
      <c r="I141" s="152">
        <v>2170</v>
      </c>
      <c r="J141" s="152">
        <v>1849</v>
      </c>
      <c r="K141" s="152">
        <v>2132</v>
      </c>
      <c r="L141" s="152">
        <v>2048</v>
      </c>
    </row>
    <row r="142" spans="1:12" x14ac:dyDescent="0.25">
      <c r="A142" s="15"/>
      <c r="B142" s="7"/>
      <c r="E142" s="14" t="s">
        <v>19</v>
      </c>
      <c r="F142" s="147" t="s">
        <v>78</v>
      </c>
      <c r="G142" s="152">
        <v>2872</v>
      </c>
      <c r="H142" s="152">
        <v>2923</v>
      </c>
      <c r="I142" s="152">
        <v>2185</v>
      </c>
      <c r="J142" s="152">
        <v>1407</v>
      </c>
      <c r="K142" s="152">
        <v>1469</v>
      </c>
      <c r="L142" s="152">
        <v>1869</v>
      </c>
    </row>
    <row r="143" spans="1:12" x14ac:dyDescent="0.25">
      <c r="A143" s="15"/>
      <c r="B143" s="7"/>
      <c r="C143" s="10"/>
      <c r="D143" s="10"/>
      <c r="E143" s="13" t="s">
        <v>20</v>
      </c>
      <c r="F143" s="13"/>
      <c r="G143" s="117">
        <v>343449</v>
      </c>
      <c r="H143" s="117">
        <v>371573</v>
      </c>
      <c r="I143" s="117">
        <v>395966</v>
      </c>
      <c r="J143" s="117">
        <v>405133</v>
      </c>
      <c r="K143" s="117">
        <v>413495</v>
      </c>
      <c r="L143" s="117">
        <v>423739</v>
      </c>
    </row>
    <row r="144" spans="1:12" x14ac:dyDescent="0.25">
      <c r="A144" s="15"/>
      <c r="B144" s="7"/>
      <c r="E144" s="14" t="s">
        <v>20</v>
      </c>
      <c r="F144" s="147" t="s">
        <v>71</v>
      </c>
      <c r="G144" s="152">
        <v>78167</v>
      </c>
      <c r="H144" s="152">
        <v>84430</v>
      </c>
      <c r="I144" s="152">
        <v>88068</v>
      </c>
      <c r="J144" s="152">
        <v>89735</v>
      </c>
      <c r="K144" s="152">
        <v>90618</v>
      </c>
      <c r="L144" s="152">
        <v>92958</v>
      </c>
    </row>
    <row r="145" spans="1:12" x14ac:dyDescent="0.25">
      <c r="A145" s="15"/>
      <c r="B145" s="7"/>
      <c r="E145" s="14" t="s">
        <v>20</v>
      </c>
      <c r="F145" s="147" t="s">
        <v>72</v>
      </c>
      <c r="G145" s="152">
        <v>78945</v>
      </c>
      <c r="H145" s="152">
        <v>85573</v>
      </c>
      <c r="I145" s="152">
        <v>88335</v>
      </c>
      <c r="J145" s="152">
        <v>88194</v>
      </c>
      <c r="K145" s="152">
        <v>87511</v>
      </c>
      <c r="L145" s="152">
        <v>88189</v>
      </c>
    </row>
    <row r="146" spans="1:12" x14ac:dyDescent="0.25">
      <c r="A146" s="15"/>
      <c r="B146" s="7"/>
      <c r="E146" s="14" t="s">
        <v>20</v>
      </c>
      <c r="F146" s="147" t="s">
        <v>73</v>
      </c>
      <c r="G146" s="152">
        <v>74772</v>
      </c>
      <c r="H146" s="152">
        <v>84225</v>
      </c>
      <c r="I146" s="152">
        <v>94098</v>
      </c>
      <c r="J146" s="152">
        <v>101951</v>
      </c>
      <c r="K146" s="152">
        <v>107038</v>
      </c>
      <c r="L146" s="152">
        <v>114567</v>
      </c>
    </row>
    <row r="147" spans="1:12" x14ac:dyDescent="0.25">
      <c r="A147" s="15"/>
      <c r="B147" s="7"/>
      <c r="E147" s="14" t="s">
        <v>20</v>
      </c>
      <c r="F147" s="147" t="s">
        <v>74</v>
      </c>
      <c r="G147" s="152">
        <v>7920</v>
      </c>
      <c r="H147" s="152">
        <v>8578</v>
      </c>
      <c r="I147" s="152">
        <v>9199</v>
      </c>
      <c r="J147" s="152">
        <v>9585</v>
      </c>
      <c r="K147" s="152">
        <v>10329</v>
      </c>
      <c r="L147" s="152">
        <v>10140</v>
      </c>
    </row>
    <row r="148" spans="1:12" x14ac:dyDescent="0.25">
      <c r="A148" s="15"/>
      <c r="B148" s="7"/>
      <c r="E148" s="14" t="s">
        <v>20</v>
      </c>
      <c r="F148" s="147" t="s">
        <v>75</v>
      </c>
      <c r="G148" s="152">
        <v>23498</v>
      </c>
      <c r="H148" s="152">
        <v>25184</v>
      </c>
      <c r="I148" s="152">
        <v>27699</v>
      </c>
      <c r="J148" s="152">
        <v>27954</v>
      </c>
      <c r="K148" s="152">
        <v>29014</v>
      </c>
      <c r="L148" s="152">
        <v>29157</v>
      </c>
    </row>
    <row r="149" spans="1:12" x14ac:dyDescent="0.25">
      <c r="A149" s="15"/>
      <c r="B149" s="7"/>
      <c r="E149" s="14" t="s">
        <v>20</v>
      </c>
      <c r="F149" s="147" t="s">
        <v>76</v>
      </c>
      <c r="G149" s="152">
        <v>32475</v>
      </c>
      <c r="H149" s="152">
        <v>33935</v>
      </c>
      <c r="I149" s="152">
        <v>35791</v>
      </c>
      <c r="J149" s="152">
        <v>35035</v>
      </c>
      <c r="K149" s="152">
        <v>35321</v>
      </c>
      <c r="L149" s="152">
        <v>34405</v>
      </c>
    </row>
    <row r="150" spans="1:12" x14ac:dyDescent="0.25">
      <c r="A150" s="15"/>
      <c r="B150" s="7"/>
      <c r="E150" s="14" t="s">
        <v>20</v>
      </c>
      <c r="F150" s="147" t="s">
        <v>77</v>
      </c>
      <c r="G150" s="152">
        <v>20928</v>
      </c>
      <c r="H150" s="152">
        <v>22941</v>
      </c>
      <c r="I150" s="152">
        <v>25420</v>
      </c>
      <c r="J150" s="152">
        <v>25306</v>
      </c>
      <c r="K150" s="152">
        <v>26066</v>
      </c>
      <c r="L150" s="152">
        <v>26459</v>
      </c>
    </row>
    <row r="151" spans="1:12" x14ac:dyDescent="0.25">
      <c r="A151" s="15"/>
      <c r="B151" s="7"/>
      <c r="E151" s="14" t="s">
        <v>20</v>
      </c>
      <c r="F151" s="147" t="s">
        <v>78</v>
      </c>
      <c r="G151" s="152">
        <v>27692</v>
      </c>
      <c r="H151" s="152">
        <v>27657</v>
      </c>
      <c r="I151" s="152">
        <v>28402</v>
      </c>
      <c r="J151" s="152">
        <v>28686</v>
      </c>
      <c r="K151" s="152">
        <v>29064</v>
      </c>
      <c r="L151" s="152">
        <v>29154</v>
      </c>
    </row>
    <row r="152" spans="1:12" x14ac:dyDescent="0.25">
      <c r="A152" s="15"/>
      <c r="B152" s="7"/>
      <c r="C152" s="10"/>
      <c r="D152" s="10"/>
      <c r="E152" s="13" t="s">
        <v>21</v>
      </c>
      <c r="F152" s="13"/>
      <c r="G152" s="117">
        <v>5567</v>
      </c>
      <c r="H152" s="117">
        <v>4809</v>
      </c>
      <c r="I152" s="117">
        <v>4510</v>
      </c>
      <c r="J152" s="117">
        <v>3738</v>
      </c>
      <c r="K152" s="117">
        <v>3134</v>
      </c>
      <c r="L152" s="117">
        <v>2494</v>
      </c>
    </row>
    <row r="153" spans="1:12" x14ac:dyDescent="0.25">
      <c r="A153" s="15"/>
      <c r="B153" s="7"/>
      <c r="E153" s="14" t="s">
        <v>21</v>
      </c>
      <c r="F153" s="147" t="s">
        <v>71</v>
      </c>
      <c r="G153" s="152">
        <v>820</v>
      </c>
      <c r="H153" s="152">
        <v>704</v>
      </c>
      <c r="I153" s="152">
        <v>635</v>
      </c>
      <c r="J153" s="152">
        <v>594</v>
      </c>
      <c r="K153" s="152">
        <v>547</v>
      </c>
      <c r="L153" s="152">
        <v>413</v>
      </c>
    </row>
    <row r="154" spans="1:12" x14ac:dyDescent="0.25">
      <c r="A154" s="15"/>
      <c r="B154" s="7"/>
      <c r="E154" s="14" t="s">
        <v>21</v>
      </c>
      <c r="F154" s="147" t="s">
        <v>72</v>
      </c>
      <c r="G154" s="152">
        <v>1125</v>
      </c>
      <c r="H154" s="152">
        <v>937</v>
      </c>
      <c r="I154" s="152">
        <v>964</v>
      </c>
      <c r="J154" s="152">
        <v>943</v>
      </c>
      <c r="K154" s="152">
        <v>887</v>
      </c>
      <c r="L154" s="152">
        <v>716</v>
      </c>
    </row>
    <row r="155" spans="1:12" x14ac:dyDescent="0.25">
      <c r="A155" s="15"/>
      <c r="B155" s="7"/>
      <c r="E155" s="14" t="s">
        <v>21</v>
      </c>
      <c r="F155" s="147" t="s">
        <v>73</v>
      </c>
      <c r="G155" s="152">
        <v>519</v>
      </c>
      <c r="H155" s="152">
        <v>489</v>
      </c>
      <c r="I155" s="152">
        <v>430</v>
      </c>
      <c r="J155" s="152">
        <v>515</v>
      </c>
      <c r="K155" s="152">
        <v>405</v>
      </c>
      <c r="L155" s="152">
        <v>277</v>
      </c>
    </row>
    <row r="156" spans="1:12" x14ac:dyDescent="0.25">
      <c r="A156" s="15"/>
      <c r="B156" s="7"/>
      <c r="E156" s="14" t="s">
        <v>21</v>
      </c>
      <c r="F156" s="147" t="s">
        <v>74</v>
      </c>
      <c r="G156" s="152">
        <v>131</v>
      </c>
      <c r="H156" s="152">
        <v>109</v>
      </c>
      <c r="I156" s="152">
        <v>92</v>
      </c>
      <c r="J156" s="152">
        <v>102</v>
      </c>
      <c r="K156" s="152">
        <v>86</v>
      </c>
      <c r="L156" s="152">
        <v>89</v>
      </c>
    </row>
    <row r="157" spans="1:12" x14ac:dyDescent="0.25">
      <c r="A157" s="15"/>
      <c r="B157" s="7"/>
      <c r="E157" s="14" t="s">
        <v>21</v>
      </c>
      <c r="F157" s="147" t="s">
        <v>75</v>
      </c>
      <c r="G157" s="152">
        <v>303</v>
      </c>
      <c r="H157" s="152">
        <v>262</v>
      </c>
      <c r="I157" s="152">
        <v>327</v>
      </c>
      <c r="J157" s="152">
        <v>282</v>
      </c>
      <c r="K157" s="152">
        <v>256</v>
      </c>
      <c r="L157" s="152">
        <v>219</v>
      </c>
    </row>
    <row r="158" spans="1:12" x14ac:dyDescent="0.25">
      <c r="A158" s="15"/>
      <c r="B158" s="7"/>
      <c r="E158" s="14" t="s">
        <v>21</v>
      </c>
      <c r="F158" s="147" t="s">
        <v>76</v>
      </c>
      <c r="G158" s="152">
        <v>832</v>
      </c>
      <c r="H158" s="152">
        <v>721</v>
      </c>
      <c r="I158" s="152">
        <v>634</v>
      </c>
      <c r="J158" s="152">
        <v>401</v>
      </c>
      <c r="K158" s="152">
        <v>425</v>
      </c>
      <c r="L158" s="152">
        <v>328</v>
      </c>
    </row>
    <row r="159" spans="1:12" x14ac:dyDescent="0.25">
      <c r="A159" s="15"/>
      <c r="B159" s="7"/>
      <c r="E159" s="14" t="s">
        <v>21</v>
      </c>
      <c r="F159" s="147" t="s">
        <v>77</v>
      </c>
      <c r="G159" s="152">
        <v>337</v>
      </c>
      <c r="H159" s="152">
        <v>269</v>
      </c>
      <c r="I159" s="152">
        <v>244</v>
      </c>
      <c r="J159" s="152">
        <v>194</v>
      </c>
      <c r="K159" s="152">
        <v>194</v>
      </c>
      <c r="L159" s="152">
        <v>150</v>
      </c>
    </row>
    <row r="160" spans="1:12" x14ac:dyDescent="0.25">
      <c r="A160" s="15"/>
      <c r="B160" s="7"/>
      <c r="E160" s="14" t="s">
        <v>21</v>
      </c>
      <c r="F160" s="147" t="s">
        <v>78</v>
      </c>
      <c r="G160" s="152">
        <v>1535</v>
      </c>
      <c r="H160" s="152">
        <v>1330</v>
      </c>
      <c r="I160" s="152">
        <v>1198</v>
      </c>
      <c r="J160" s="152">
        <v>714</v>
      </c>
      <c r="K160" s="152">
        <v>348</v>
      </c>
      <c r="L160" s="152">
        <v>313</v>
      </c>
    </row>
    <row r="161" spans="1:12" x14ac:dyDescent="0.25">
      <c r="A161" s="15"/>
      <c r="B161" s="7"/>
      <c r="C161" s="10"/>
      <c r="D161" s="10"/>
      <c r="E161" s="13" t="s">
        <v>22</v>
      </c>
      <c r="F161" s="13"/>
      <c r="G161" s="117">
        <v>3976</v>
      </c>
      <c r="H161" s="117">
        <v>4023</v>
      </c>
      <c r="I161" s="117">
        <v>3649</v>
      </c>
      <c r="J161" s="117">
        <v>4012</v>
      </c>
      <c r="K161" s="117">
        <v>3907</v>
      </c>
      <c r="L161" s="117">
        <v>3767</v>
      </c>
    </row>
    <row r="162" spans="1:12" x14ac:dyDescent="0.25">
      <c r="A162" s="15"/>
      <c r="B162" s="7"/>
      <c r="E162" s="14" t="s">
        <v>22</v>
      </c>
      <c r="F162" s="147" t="s">
        <v>71</v>
      </c>
      <c r="G162" s="152">
        <v>962</v>
      </c>
      <c r="H162" s="152">
        <v>965</v>
      </c>
      <c r="I162" s="152">
        <v>838</v>
      </c>
      <c r="J162" s="152">
        <v>900</v>
      </c>
      <c r="K162" s="152">
        <v>913</v>
      </c>
      <c r="L162" s="152">
        <v>881</v>
      </c>
    </row>
    <row r="163" spans="1:12" x14ac:dyDescent="0.25">
      <c r="A163" s="15"/>
      <c r="B163" s="7"/>
      <c r="E163" s="14" t="s">
        <v>22</v>
      </c>
      <c r="F163" s="147" t="s">
        <v>72</v>
      </c>
      <c r="G163" s="152">
        <v>616</v>
      </c>
      <c r="H163" s="152">
        <v>600</v>
      </c>
      <c r="I163" s="152">
        <v>614</v>
      </c>
      <c r="J163" s="152">
        <v>677</v>
      </c>
      <c r="K163" s="152">
        <v>669</v>
      </c>
      <c r="L163" s="152">
        <v>627</v>
      </c>
    </row>
    <row r="164" spans="1:12" x14ac:dyDescent="0.25">
      <c r="A164" s="15"/>
      <c r="B164" s="7"/>
      <c r="E164" s="14" t="s">
        <v>22</v>
      </c>
      <c r="F164" s="147" t="s">
        <v>73</v>
      </c>
      <c r="G164" s="152">
        <v>959</v>
      </c>
      <c r="H164" s="152">
        <v>968</v>
      </c>
      <c r="I164" s="152">
        <v>818</v>
      </c>
      <c r="J164" s="152">
        <v>891</v>
      </c>
      <c r="K164" s="152">
        <v>819</v>
      </c>
      <c r="L164" s="152">
        <v>899</v>
      </c>
    </row>
    <row r="165" spans="1:12" x14ac:dyDescent="0.25">
      <c r="A165" s="15"/>
      <c r="B165" s="7"/>
      <c r="E165" s="14" t="s">
        <v>22</v>
      </c>
      <c r="F165" s="147" t="s">
        <v>74</v>
      </c>
      <c r="G165" s="152">
        <v>138</v>
      </c>
      <c r="H165" s="152">
        <v>186</v>
      </c>
      <c r="I165" s="152">
        <v>171</v>
      </c>
      <c r="J165" s="152">
        <v>189</v>
      </c>
      <c r="K165" s="152">
        <v>160</v>
      </c>
      <c r="L165" s="152">
        <v>174</v>
      </c>
    </row>
    <row r="166" spans="1:12" x14ac:dyDescent="0.25">
      <c r="A166" s="15"/>
      <c r="B166" s="7"/>
      <c r="E166" s="14" t="s">
        <v>22</v>
      </c>
      <c r="F166" s="147" t="s">
        <v>75</v>
      </c>
      <c r="G166" s="152">
        <v>179</v>
      </c>
      <c r="H166" s="152">
        <v>231</v>
      </c>
      <c r="I166" s="152">
        <v>168</v>
      </c>
      <c r="J166" s="152">
        <v>184</v>
      </c>
      <c r="K166" s="152">
        <v>256</v>
      </c>
      <c r="L166" s="152">
        <v>211</v>
      </c>
    </row>
    <row r="167" spans="1:12" x14ac:dyDescent="0.25">
      <c r="A167" s="15"/>
      <c r="B167" s="7"/>
      <c r="E167" s="14" t="s">
        <v>22</v>
      </c>
      <c r="F167" s="147" t="s">
        <v>76</v>
      </c>
      <c r="G167" s="152">
        <v>543</v>
      </c>
      <c r="H167" s="152">
        <v>522</v>
      </c>
      <c r="I167" s="152">
        <v>503</v>
      </c>
      <c r="J167" s="152">
        <v>528</v>
      </c>
      <c r="K167" s="152">
        <v>475</v>
      </c>
      <c r="L167" s="152">
        <v>405</v>
      </c>
    </row>
    <row r="168" spans="1:12" x14ac:dyDescent="0.25">
      <c r="A168" s="15"/>
      <c r="B168" s="7"/>
      <c r="E168" s="14" t="s">
        <v>22</v>
      </c>
      <c r="F168" s="147" t="s">
        <v>77</v>
      </c>
      <c r="G168" s="152">
        <v>271</v>
      </c>
      <c r="H168" s="152">
        <v>263</v>
      </c>
      <c r="I168" s="152">
        <v>260</v>
      </c>
      <c r="J168" s="152">
        <v>280</v>
      </c>
      <c r="K168" s="152">
        <v>262</v>
      </c>
      <c r="L168" s="152">
        <v>284</v>
      </c>
    </row>
    <row r="169" spans="1:12" x14ac:dyDescent="0.25">
      <c r="A169" s="15"/>
      <c r="B169" s="7"/>
      <c r="E169" s="14" t="s">
        <v>22</v>
      </c>
      <c r="F169" s="147" t="s">
        <v>78</v>
      </c>
      <c r="G169" s="152">
        <v>313</v>
      </c>
      <c r="H169" s="152">
        <v>293</v>
      </c>
      <c r="I169" s="152">
        <v>283</v>
      </c>
      <c r="J169" s="152">
        <v>367</v>
      </c>
      <c r="K169" s="152">
        <v>359</v>
      </c>
      <c r="L169" s="152">
        <v>289</v>
      </c>
    </row>
    <row r="170" spans="1:12" x14ac:dyDescent="0.25">
      <c r="A170" s="15"/>
      <c r="B170" s="7"/>
      <c r="C170" s="10"/>
      <c r="D170" s="10"/>
      <c r="E170" s="13" t="s">
        <v>23</v>
      </c>
      <c r="F170" s="13"/>
      <c r="G170" s="117">
        <v>73750</v>
      </c>
      <c r="H170" s="117">
        <v>76727</v>
      </c>
      <c r="I170" s="117">
        <v>78643</v>
      </c>
      <c r="J170" s="117">
        <v>78239</v>
      </c>
      <c r="K170" s="117">
        <v>73767</v>
      </c>
      <c r="L170" s="117">
        <v>66546</v>
      </c>
    </row>
    <row r="171" spans="1:12" x14ac:dyDescent="0.25">
      <c r="A171" s="15"/>
      <c r="B171" s="7"/>
      <c r="E171" s="14" t="s">
        <v>23</v>
      </c>
      <c r="F171" s="147" t="s">
        <v>71</v>
      </c>
      <c r="G171" s="152">
        <v>13509</v>
      </c>
      <c r="H171" s="152">
        <v>14236</v>
      </c>
      <c r="I171" s="152">
        <v>14327</v>
      </c>
      <c r="J171" s="152">
        <v>15670</v>
      </c>
      <c r="K171" s="152">
        <v>15247</v>
      </c>
      <c r="L171" s="152">
        <v>13201</v>
      </c>
    </row>
    <row r="172" spans="1:12" x14ac:dyDescent="0.25">
      <c r="A172" s="15"/>
      <c r="B172" s="7"/>
      <c r="E172" s="14" t="s">
        <v>23</v>
      </c>
      <c r="F172" s="147" t="s">
        <v>72</v>
      </c>
      <c r="G172" s="152">
        <v>12414</v>
      </c>
      <c r="H172" s="152">
        <v>12936</v>
      </c>
      <c r="I172" s="152">
        <v>12897</v>
      </c>
      <c r="J172" s="152">
        <v>14160</v>
      </c>
      <c r="K172" s="152">
        <v>13738</v>
      </c>
      <c r="L172" s="152">
        <v>12124</v>
      </c>
    </row>
    <row r="173" spans="1:12" x14ac:dyDescent="0.25">
      <c r="A173" s="15"/>
      <c r="B173" s="7"/>
      <c r="E173" s="14" t="s">
        <v>23</v>
      </c>
      <c r="F173" s="147" t="s">
        <v>73</v>
      </c>
      <c r="G173" s="152">
        <v>9195</v>
      </c>
      <c r="H173" s="152">
        <v>10032</v>
      </c>
      <c r="I173" s="152">
        <v>10034</v>
      </c>
      <c r="J173" s="152">
        <v>11724</v>
      </c>
      <c r="K173" s="152">
        <v>11778</v>
      </c>
      <c r="L173" s="152">
        <v>11159</v>
      </c>
    </row>
    <row r="174" spans="1:12" x14ac:dyDescent="0.25">
      <c r="A174" s="15"/>
      <c r="B174" s="7"/>
      <c r="E174" s="14" t="s">
        <v>23</v>
      </c>
      <c r="F174" s="147" t="s">
        <v>74</v>
      </c>
      <c r="G174" s="152">
        <v>2081</v>
      </c>
      <c r="H174" s="152">
        <v>2157</v>
      </c>
      <c r="I174" s="152">
        <v>2158</v>
      </c>
      <c r="J174" s="152">
        <v>2256</v>
      </c>
      <c r="K174" s="152">
        <v>2209</v>
      </c>
      <c r="L174" s="152">
        <v>1965</v>
      </c>
    </row>
    <row r="175" spans="1:12" x14ac:dyDescent="0.25">
      <c r="A175" s="15"/>
      <c r="B175" s="7"/>
      <c r="E175" s="14" t="s">
        <v>23</v>
      </c>
      <c r="F175" s="147" t="s">
        <v>75</v>
      </c>
      <c r="G175" s="152">
        <v>7513</v>
      </c>
      <c r="H175" s="152">
        <v>7791</v>
      </c>
      <c r="I175" s="152">
        <v>7805</v>
      </c>
      <c r="J175" s="152">
        <v>8286</v>
      </c>
      <c r="K175" s="152">
        <v>8050</v>
      </c>
      <c r="L175" s="152">
        <v>7558</v>
      </c>
    </row>
    <row r="176" spans="1:12" x14ac:dyDescent="0.25">
      <c r="A176" s="15"/>
      <c r="B176" s="7"/>
      <c r="E176" s="14" t="s">
        <v>23</v>
      </c>
      <c r="F176" s="147" t="s">
        <v>76</v>
      </c>
      <c r="G176" s="152">
        <v>8760</v>
      </c>
      <c r="H176" s="152">
        <v>9094</v>
      </c>
      <c r="I176" s="152">
        <v>9372</v>
      </c>
      <c r="J176" s="152">
        <v>8949</v>
      </c>
      <c r="K176" s="152">
        <v>8708</v>
      </c>
      <c r="L176" s="152">
        <v>7649</v>
      </c>
    </row>
    <row r="177" spans="1:12" x14ac:dyDescent="0.25">
      <c r="A177" s="15"/>
      <c r="B177" s="7"/>
      <c r="E177" s="14" t="s">
        <v>23</v>
      </c>
      <c r="F177" s="147" t="s">
        <v>77</v>
      </c>
      <c r="G177" s="152">
        <v>4811</v>
      </c>
      <c r="H177" s="152">
        <v>4886</v>
      </c>
      <c r="I177" s="152">
        <v>4987</v>
      </c>
      <c r="J177" s="152">
        <v>5130</v>
      </c>
      <c r="K177" s="152">
        <v>5090</v>
      </c>
      <c r="L177" s="152">
        <v>4683</v>
      </c>
    </row>
    <row r="178" spans="1:12" x14ac:dyDescent="0.25">
      <c r="A178" s="15"/>
      <c r="B178" s="7"/>
      <c r="E178" s="14" t="s">
        <v>23</v>
      </c>
      <c r="F178" s="147" t="s">
        <v>78</v>
      </c>
      <c r="G178" s="152">
        <v>15744</v>
      </c>
      <c r="H178" s="152">
        <v>15917</v>
      </c>
      <c r="I178" s="152">
        <v>17406</v>
      </c>
      <c r="J178" s="152">
        <v>12453</v>
      </c>
      <c r="K178" s="152">
        <v>9369</v>
      </c>
      <c r="L178" s="152">
        <v>8555</v>
      </c>
    </row>
    <row r="179" spans="1:12" x14ac:dyDescent="0.25">
      <c r="A179" s="15"/>
      <c r="B179" s="7"/>
      <c r="C179" s="10"/>
      <c r="D179" s="10"/>
      <c r="E179" s="13" t="s">
        <v>24</v>
      </c>
      <c r="F179" s="13"/>
      <c r="G179" s="117">
        <v>44603</v>
      </c>
      <c r="H179" s="117">
        <v>46990</v>
      </c>
      <c r="I179" s="117">
        <v>47251</v>
      </c>
      <c r="J179" s="117">
        <v>46358</v>
      </c>
      <c r="K179" s="117">
        <v>46020</v>
      </c>
      <c r="L179" s="117">
        <v>40801</v>
      </c>
    </row>
    <row r="180" spans="1:12" x14ac:dyDescent="0.25">
      <c r="A180" s="15"/>
      <c r="B180" s="7"/>
      <c r="E180" s="14" t="s">
        <v>24</v>
      </c>
      <c r="F180" s="147" t="s">
        <v>71</v>
      </c>
      <c r="G180" s="152">
        <v>8044</v>
      </c>
      <c r="H180" s="152">
        <v>8332</v>
      </c>
      <c r="I180" s="152">
        <v>8287</v>
      </c>
      <c r="J180" s="152">
        <v>9021</v>
      </c>
      <c r="K180" s="152">
        <v>8940</v>
      </c>
      <c r="L180" s="152">
        <v>7248</v>
      </c>
    </row>
    <row r="181" spans="1:12" x14ac:dyDescent="0.25">
      <c r="A181" s="15"/>
      <c r="B181" s="7"/>
      <c r="E181" s="14" t="s">
        <v>24</v>
      </c>
      <c r="F181" s="147" t="s">
        <v>72</v>
      </c>
      <c r="G181" s="152">
        <v>8235</v>
      </c>
      <c r="H181" s="152">
        <v>8835</v>
      </c>
      <c r="I181" s="152">
        <v>8505</v>
      </c>
      <c r="J181" s="152">
        <v>8554</v>
      </c>
      <c r="K181" s="152">
        <v>8876</v>
      </c>
      <c r="L181" s="152">
        <v>7215</v>
      </c>
    </row>
    <row r="182" spans="1:12" x14ac:dyDescent="0.25">
      <c r="A182" s="15"/>
      <c r="B182" s="7"/>
      <c r="E182" s="14" t="s">
        <v>24</v>
      </c>
      <c r="F182" s="147" t="s">
        <v>73</v>
      </c>
      <c r="G182" s="152">
        <v>5665</v>
      </c>
      <c r="H182" s="152">
        <v>5835</v>
      </c>
      <c r="I182" s="152">
        <v>6536</v>
      </c>
      <c r="J182" s="152">
        <v>7238</v>
      </c>
      <c r="K182" s="152">
        <v>7283</v>
      </c>
      <c r="L182" s="152">
        <v>6775</v>
      </c>
    </row>
    <row r="183" spans="1:12" x14ac:dyDescent="0.25">
      <c r="A183" s="15"/>
      <c r="B183" s="7"/>
      <c r="E183" s="14" t="s">
        <v>24</v>
      </c>
      <c r="F183" s="147" t="s">
        <v>74</v>
      </c>
      <c r="G183" s="152">
        <v>1397</v>
      </c>
      <c r="H183" s="152">
        <v>1439</v>
      </c>
      <c r="I183" s="152">
        <v>1449</v>
      </c>
      <c r="J183" s="152">
        <v>1390</v>
      </c>
      <c r="K183" s="152">
        <v>1437</v>
      </c>
      <c r="L183" s="152">
        <v>1245</v>
      </c>
    </row>
    <row r="184" spans="1:12" x14ac:dyDescent="0.25">
      <c r="A184" s="15"/>
      <c r="B184" s="7"/>
      <c r="E184" s="14" t="s">
        <v>24</v>
      </c>
      <c r="F184" s="147" t="s">
        <v>75</v>
      </c>
      <c r="G184" s="152">
        <v>4209</v>
      </c>
      <c r="H184" s="152">
        <v>4535</v>
      </c>
      <c r="I184" s="152">
        <v>4790</v>
      </c>
      <c r="J184" s="152">
        <v>5178</v>
      </c>
      <c r="K184" s="152">
        <v>5297</v>
      </c>
      <c r="L184" s="152">
        <v>4802</v>
      </c>
    </row>
    <row r="185" spans="1:12" x14ac:dyDescent="0.25">
      <c r="A185" s="15"/>
      <c r="B185" s="7"/>
      <c r="E185" s="14" t="s">
        <v>24</v>
      </c>
      <c r="F185" s="147" t="s">
        <v>76</v>
      </c>
      <c r="G185" s="152">
        <v>6083</v>
      </c>
      <c r="H185" s="152">
        <v>6153</v>
      </c>
      <c r="I185" s="152">
        <v>5845</v>
      </c>
      <c r="J185" s="152">
        <v>5771</v>
      </c>
      <c r="K185" s="152">
        <v>5756</v>
      </c>
      <c r="L185" s="152">
        <v>5151</v>
      </c>
    </row>
    <row r="186" spans="1:12" x14ac:dyDescent="0.25">
      <c r="A186" s="15"/>
      <c r="B186" s="7"/>
      <c r="E186" s="14" t="s">
        <v>24</v>
      </c>
      <c r="F186" s="147" t="s">
        <v>77</v>
      </c>
      <c r="G186" s="152">
        <v>2328</v>
      </c>
      <c r="H186" s="152">
        <v>3048</v>
      </c>
      <c r="I186" s="152">
        <v>2835</v>
      </c>
      <c r="J186" s="152">
        <v>3194</v>
      </c>
      <c r="K186" s="152">
        <v>3344</v>
      </c>
      <c r="L186" s="152">
        <v>3262</v>
      </c>
    </row>
    <row r="187" spans="1:12" x14ac:dyDescent="0.25">
      <c r="A187" s="15"/>
      <c r="B187" s="7"/>
      <c r="E187" s="14" t="s">
        <v>24</v>
      </c>
      <c r="F187" s="147" t="s">
        <v>78</v>
      </c>
      <c r="G187" s="152">
        <v>8752</v>
      </c>
      <c r="H187" s="152">
        <v>8947</v>
      </c>
      <c r="I187" s="152">
        <v>9115</v>
      </c>
      <c r="J187" s="152">
        <v>6146</v>
      </c>
      <c r="K187" s="152">
        <v>5254</v>
      </c>
      <c r="L187" s="152">
        <v>5235</v>
      </c>
    </row>
    <row r="188" spans="1:12" x14ac:dyDescent="0.25">
      <c r="A188" s="15"/>
      <c r="B188" s="7"/>
      <c r="C188" s="10"/>
      <c r="D188" s="10"/>
      <c r="E188" s="13" t="s">
        <v>25</v>
      </c>
      <c r="F188" s="13"/>
      <c r="G188" s="117"/>
      <c r="H188" s="117"/>
      <c r="I188" s="117"/>
      <c r="J188" s="117"/>
      <c r="K188" s="117">
        <v>582757</v>
      </c>
      <c r="L188" s="117">
        <v>620312</v>
      </c>
    </row>
    <row r="189" spans="1:12" x14ac:dyDescent="0.25">
      <c r="A189" s="15"/>
      <c r="B189" s="7"/>
      <c r="E189" s="14" t="s">
        <v>25</v>
      </c>
      <c r="F189" s="147" t="s">
        <v>71</v>
      </c>
      <c r="G189" s="196" t="s">
        <v>96</v>
      </c>
      <c r="H189" s="196"/>
      <c r="I189" s="196"/>
      <c r="J189" s="196"/>
      <c r="K189" s="152">
        <v>119164</v>
      </c>
      <c r="L189" s="152">
        <v>120139</v>
      </c>
    </row>
    <row r="190" spans="1:12" x14ac:dyDescent="0.25">
      <c r="A190" s="15"/>
      <c r="B190" s="7"/>
      <c r="E190" s="14" t="s">
        <v>25</v>
      </c>
      <c r="F190" s="147" t="s">
        <v>72</v>
      </c>
      <c r="G190" s="196"/>
      <c r="H190" s="196"/>
      <c r="I190" s="196"/>
      <c r="J190" s="196"/>
      <c r="K190" s="152">
        <v>132720</v>
      </c>
      <c r="L190" s="152">
        <v>147829</v>
      </c>
    </row>
    <row r="191" spans="1:12" x14ac:dyDescent="0.25">
      <c r="A191" s="15"/>
      <c r="B191" s="7"/>
      <c r="E191" s="14" t="s">
        <v>25</v>
      </c>
      <c r="F191" s="147" t="s">
        <v>73</v>
      </c>
      <c r="G191" s="196"/>
      <c r="H191" s="196"/>
      <c r="I191" s="196"/>
      <c r="J191" s="196"/>
      <c r="K191" s="152">
        <v>122347</v>
      </c>
      <c r="L191" s="152">
        <v>140570</v>
      </c>
    </row>
    <row r="192" spans="1:12" x14ac:dyDescent="0.25">
      <c r="A192" s="15"/>
      <c r="B192" s="7"/>
      <c r="E192" s="14" t="s">
        <v>25</v>
      </c>
      <c r="F192" s="147" t="s">
        <v>74</v>
      </c>
      <c r="G192" s="196"/>
      <c r="H192" s="196"/>
      <c r="I192" s="196"/>
      <c r="J192" s="196"/>
      <c r="K192" s="152">
        <v>14647</v>
      </c>
      <c r="L192" s="152">
        <v>14874</v>
      </c>
    </row>
    <row r="193" spans="1:12" x14ac:dyDescent="0.25">
      <c r="A193" s="15"/>
      <c r="B193" s="7"/>
      <c r="E193" s="14" t="s">
        <v>25</v>
      </c>
      <c r="F193" s="147" t="s">
        <v>75</v>
      </c>
      <c r="G193" s="196"/>
      <c r="H193" s="196"/>
      <c r="I193" s="196"/>
      <c r="J193" s="196"/>
      <c r="K193" s="152">
        <v>47701</v>
      </c>
      <c r="L193" s="152">
        <v>49070</v>
      </c>
    </row>
    <row r="194" spans="1:12" x14ac:dyDescent="0.25">
      <c r="A194" s="15"/>
      <c r="B194" s="7"/>
      <c r="E194" s="14" t="s">
        <v>25</v>
      </c>
      <c r="F194" s="147" t="s">
        <v>76</v>
      </c>
      <c r="G194" s="196"/>
      <c r="H194" s="196"/>
      <c r="I194" s="196"/>
      <c r="J194" s="196"/>
      <c r="K194" s="152">
        <v>61795</v>
      </c>
      <c r="L194" s="152">
        <v>62653</v>
      </c>
    </row>
    <row r="195" spans="1:12" x14ac:dyDescent="0.25">
      <c r="A195" s="15"/>
      <c r="B195" s="7"/>
      <c r="E195" s="14" t="s">
        <v>25</v>
      </c>
      <c r="F195" s="147" t="s">
        <v>77</v>
      </c>
      <c r="G195" s="196"/>
      <c r="H195" s="196"/>
      <c r="I195" s="196"/>
      <c r="J195" s="196"/>
      <c r="K195" s="152">
        <v>39454</v>
      </c>
      <c r="L195" s="152">
        <v>38992</v>
      </c>
    </row>
    <row r="196" spans="1:12" x14ac:dyDescent="0.25">
      <c r="A196" s="15"/>
      <c r="B196" s="7"/>
      <c r="E196" s="14" t="s">
        <v>25</v>
      </c>
      <c r="F196" s="147" t="s">
        <v>78</v>
      </c>
      <c r="G196" s="196"/>
      <c r="H196" s="196"/>
      <c r="I196" s="196"/>
      <c r="J196" s="196"/>
      <c r="K196" s="152">
        <v>50965</v>
      </c>
      <c r="L196" s="152">
        <v>49495</v>
      </c>
    </row>
    <row r="197" spans="1:12" x14ac:dyDescent="0.25">
      <c r="A197" s="15"/>
      <c r="D197" s="11" t="s">
        <v>26</v>
      </c>
      <c r="E197" s="11"/>
      <c r="F197" s="11"/>
      <c r="G197" s="112"/>
      <c r="H197" s="112"/>
      <c r="I197" s="112"/>
      <c r="J197" s="112">
        <v>205148</v>
      </c>
      <c r="K197" s="112">
        <v>206457</v>
      </c>
      <c r="L197" s="112">
        <v>207093</v>
      </c>
    </row>
    <row r="198" spans="1:12" x14ac:dyDescent="0.25">
      <c r="A198" s="15"/>
      <c r="B198" s="7"/>
      <c r="C198" s="10"/>
      <c r="D198" s="10"/>
      <c r="E198" s="13" t="s">
        <v>26</v>
      </c>
      <c r="F198" s="13"/>
      <c r="G198" s="117"/>
      <c r="H198" s="117"/>
      <c r="I198" s="117"/>
      <c r="J198" s="117">
        <v>2636</v>
      </c>
      <c r="K198" s="117">
        <v>2755</v>
      </c>
      <c r="L198" s="117">
        <v>2332</v>
      </c>
    </row>
    <row r="199" spans="1:12" x14ac:dyDescent="0.25">
      <c r="A199" s="15"/>
      <c r="B199" s="7"/>
      <c r="E199" s="14" t="s">
        <v>26</v>
      </c>
      <c r="F199" s="147" t="s">
        <v>71</v>
      </c>
      <c r="G199" s="196" t="s">
        <v>96</v>
      </c>
      <c r="H199" s="196"/>
      <c r="I199" s="196"/>
      <c r="J199" s="152">
        <v>577</v>
      </c>
      <c r="K199" s="152">
        <v>576</v>
      </c>
      <c r="L199" s="152">
        <v>537</v>
      </c>
    </row>
    <row r="200" spans="1:12" x14ac:dyDescent="0.25">
      <c r="A200" s="15"/>
      <c r="B200" s="7"/>
      <c r="E200" s="14" t="s">
        <v>26</v>
      </c>
      <c r="F200" s="147" t="s">
        <v>72</v>
      </c>
      <c r="G200" s="196"/>
      <c r="H200" s="196"/>
      <c r="I200" s="196"/>
      <c r="J200" s="152">
        <v>441</v>
      </c>
      <c r="K200" s="152">
        <v>476</v>
      </c>
      <c r="L200" s="152">
        <v>386</v>
      </c>
    </row>
    <row r="201" spans="1:12" x14ac:dyDescent="0.25">
      <c r="A201" s="15"/>
      <c r="B201" s="7"/>
      <c r="E201" s="14" t="s">
        <v>26</v>
      </c>
      <c r="F201" s="147" t="s">
        <v>73</v>
      </c>
      <c r="G201" s="196"/>
      <c r="H201" s="196"/>
      <c r="I201" s="196"/>
      <c r="J201" s="152">
        <v>617</v>
      </c>
      <c r="K201" s="152">
        <v>675</v>
      </c>
      <c r="L201" s="152">
        <v>688</v>
      </c>
    </row>
    <row r="202" spans="1:12" x14ac:dyDescent="0.25">
      <c r="A202" s="15"/>
      <c r="B202" s="7"/>
      <c r="E202" s="14" t="s">
        <v>26</v>
      </c>
      <c r="F202" s="147" t="s">
        <v>74</v>
      </c>
      <c r="G202" s="196"/>
      <c r="H202" s="196"/>
      <c r="I202" s="196"/>
      <c r="J202" s="152">
        <v>21</v>
      </c>
      <c r="K202" s="152">
        <v>13</v>
      </c>
      <c r="L202" s="152">
        <v>13</v>
      </c>
    </row>
    <row r="203" spans="1:12" x14ac:dyDescent="0.25">
      <c r="A203" s="15"/>
      <c r="B203" s="7"/>
      <c r="E203" s="14" t="s">
        <v>26</v>
      </c>
      <c r="F203" s="147" t="s">
        <v>75</v>
      </c>
      <c r="G203" s="196"/>
      <c r="H203" s="196"/>
      <c r="I203" s="196"/>
      <c r="J203" s="152">
        <v>197</v>
      </c>
      <c r="K203" s="152">
        <v>212</v>
      </c>
      <c r="L203" s="152">
        <v>158</v>
      </c>
    </row>
    <row r="204" spans="1:12" x14ac:dyDescent="0.25">
      <c r="A204" s="15"/>
      <c r="B204" s="7"/>
      <c r="E204" s="14" t="s">
        <v>26</v>
      </c>
      <c r="F204" s="147" t="s">
        <v>76</v>
      </c>
      <c r="G204" s="196"/>
      <c r="H204" s="196"/>
      <c r="I204" s="196"/>
      <c r="J204" s="152">
        <v>363</v>
      </c>
      <c r="K204" s="152">
        <v>359</v>
      </c>
      <c r="L204" s="152">
        <v>246</v>
      </c>
    </row>
    <row r="205" spans="1:12" x14ac:dyDescent="0.25">
      <c r="A205" s="15"/>
      <c r="B205" s="7"/>
      <c r="E205" s="14" t="s">
        <v>26</v>
      </c>
      <c r="F205" s="147" t="s">
        <v>77</v>
      </c>
      <c r="G205" s="196"/>
      <c r="H205" s="196"/>
      <c r="I205" s="196"/>
      <c r="J205" s="152">
        <v>188</v>
      </c>
      <c r="K205" s="152">
        <v>203</v>
      </c>
      <c r="L205" s="152">
        <v>166</v>
      </c>
    </row>
    <row r="206" spans="1:12" x14ac:dyDescent="0.25">
      <c r="A206" s="15"/>
      <c r="B206" s="7"/>
      <c r="E206" s="14" t="s">
        <v>26</v>
      </c>
      <c r="F206" s="147" t="s">
        <v>78</v>
      </c>
      <c r="G206" s="196"/>
      <c r="H206" s="196"/>
      <c r="I206" s="196"/>
      <c r="J206" s="152">
        <v>244</v>
      </c>
      <c r="K206" s="152">
        <v>251</v>
      </c>
      <c r="L206" s="152">
        <v>139</v>
      </c>
    </row>
    <row r="207" spans="1:12" x14ac:dyDescent="0.25">
      <c r="A207" s="15"/>
      <c r="B207" s="7"/>
      <c r="C207" s="10"/>
      <c r="D207" s="10"/>
      <c r="E207" s="13" t="s">
        <v>27</v>
      </c>
      <c r="F207" s="13"/>
      <c r="G207" s="117"/>
      <c r="H207" s="117"/>
      <c r="I207" s="117"/>
      <c r="J207" s="117">
        <v>200679</v>
      </c>
      <c r="K207" s="117">
        <v>201418</v>
      </c>
      <c r="L207" s="117">
        <v>204293</v>
      </c>
    </row>
    <row r="208" spans="1:12" x14ac:dyDescent="0.25">
      <c r="A208" s="15"/>
      <c r="B208" s="7"/>
      <c r="E208" s="14" t="s">
        <v>27</v>
      </c>
      <c r="F208" s="147" t="s">
        <v>71</v>
      </c>
      <c r="G208" s="196" t="s">
        <v>96</v>
      </c>
      <c r="H208" s="196"/>
      <c r="I208" s="196"/>
      <c r="J208" s="152">
        <v>39137</v>
      </c>
      <c r="K208" s="152">
        <v>39067</v>
      </c>
      <c r="L208" s="152">
        <v>39464</v>
      </c>
    </row>
    <row r="209" spans="1:12" x14ac:dyDescent="0.25">
      <c r="A209" s="15"/>
      <c r="B209" s="7"/>
      <c r="E209" s="14" t="s">
        <v>27</v>
      </c>
      <c r="F209" s="147" t="s">
        <v>72</v>
      </c>
      <c r="G209" s="196"/>
      <c r="H209" s="196"/>
      <c r="I209" s="196"/>
      <c r="J209" s="152">
        <v>36642</v>
      </c>
      <c r="K209" s="152">
        <v>36842</v>
      </c>
      <c r="L209" s="152">
        <v>37833</v>
      </c>
    </row>
    <row r="210" spans="1:12" x14ac:dyDescent="0.25">
      <c r="A210" s="15"/>
      <c r="B210" s="7"/>
      <c r="E210" s="14" t="s">
        <v>27</v>
      </c>
      <c r="F210" s="147" t="s">
        <v>73</v>
      </c>
      <c r="G210" s="196"/>
      <c r="H210" s="196"/>
      <c r="I210" s="196"/>
      <c r="J210" s="152">
        <v>31488</v>
      </c>
      <c r="K210" s="152">
        <v>31887</v>
      </c>
      <c r="L210" s="152">
        <v>32652</v>
      </c>
    </row>
    <row r="211" spans="1:12" x14ac:dyDescent="0.25">
      <c r="A211" s="15"/>
      <c r="B211" s="7"/>
      <c r="E211" s="14" t="s">
        <v>27</v>
      </c>
      <c r="F211" s="147" t="s">
        <v>74</v>
      </c>
      <c r="G211" s="196"/>
      <c r="H211" s="196"/>
      <c r="I211" s="196"/>
      <c r="J211" s="152">
        <v>6143</v>
      </c>
      <c r="K211" s="152">
        <v>6107</v>
      </c>
      <c r="L211" s="152">
        <v>6122</v>
      </c>
    </row>
    <row r="212" spans="1:12" x14ac:dyDescent="0.25">
      <c r="A212" s="15"/>
      <c r="B212" s="7"/>
      <c r="E212" s="14" t="s">
        <v>27</v>
      </c>
      <c r="F212" s="147" t="s">
        <v>75</v>
      </c>
      <c r="G212" s="196"/>
      <c r="H212" s="196"/>
      <c r="I212" s="196"/>
      <c r="J212" s="152">
        <v>23261</v>
      </c>
      <c r="K212" s="152">
        <v>23443</v>
      </c>
      <c r="L212" s="152">
        <v>23604</v>
      </c>
    </row>
    <row r="213" spans="1:12" x14ac:dyDescent="0.25">
      <c r="A213" s="15"/>
      <c r="B213" s="7"/>
      <c r="E213" s="14" t="s">
        <v>27</v>
      </c>
      <c r="F213" s="147" t="s">
        <v>76</v>
      </c>
      <c r="G213" s="196"/>
      <c r="H213" s="196"/>
      <c r="I213" s="196"/>
      <c r="J213" s="152">
        <v>25094</v>
      </c>
      <c r="K213" s="152">
        <v>25280</v>
      </c>
      <c r="L213" s="152">
        <v>25571</v>
      </c>
    </row>
    <row r="214" spans="1:12" x14ac:dyDescent="0.25">
      <c r="A214" s="15"/>
      <c r="B214" s="7"/>
      <c r="E214" s="14" t="s">
        <v>27</v>
      </c>
      <c r="F214" s="147" t="s">
        <v>77</v>
      </c>
      <c r="G214" s="196"/>
      <c r="H214" s="196"/>
      <c r="I214" s="196"/>
      <c r="J214" s="152">
        <v>14333</v>
      </c>
      <c r="K214" s="152">
        <v>14552</v>
      </c>
      <c r="L214" s="152">
        <v>14778</v>
      </c>
    </row>
    <row r="215" spans="1:12" x14ac:dyDescent="0.25">
      <c r="A215" s="15"/>
      <c r="B215" s="7"/>
      <c r="E215" s="14" t="s">
        <v>27</v>
      </c>
      <c r="F215" s="147" t="s">
        <v>78</v>
      </c>
      <c r="G215" s="196"/>
      <c r="H215" s="196"/>
      <c r="I215" s="196"/>
      <c r="J215" s="152">
        <v>26022</v>
      </c>
      <c r="K215" s="152">
        <v>25845</v>
      </c>
      <c r="L215" s="152">
        <v>25934</v>
      </c>
    </row>
    <row r="216" spans="1:12" x14ac:dyDescent="0.25">
      <c r="A216" s="15"/>
      <c r="B216" s="7"/>
      <c r="C216" s="10"/>
      <c r="D216" s="10"/>
      <c r="E216" s="13" t="s">
        <v>28</v>
      </c>
      <c r="F216" s="13"/>
      <c r="G216" s="117"/>
      <c r="H216" s="117"/>
      <c r="I216" s="117"/>
      <c r="J216" s="117">
        <v>133007</v>
      </c>
      <c r="K216" s="117">
        <v>133230</v>
      </c>
      <c r="L216" s="117">
        <v>133280</v>
      </c>
    </row>
    <row r="217" spans="1:12" x14ac:dyDescent="0.25">
      <c r="A217" s="15"/>
      <c r="B217" s="7"/>
      <c r="E217" s="14" t="s">
        <v>28</v>
      </c>
      <c r="F217" s="147" t="s">
        <v>71</v>
      </c>
      <c r="G217" s="196" t="s">
        <v>96</v>
      </c>
      <c r="H217" s="196"/>
      <c r="I217" s="196"/>
      <c r="J217" s="152">
        <v>26522</v>
      </c>
      <c r="K217" s="152">
        <v>26540</v>
      </c>
      <c r="L217" s="152">
        <v>26501</v>
      </c>
    </row>
    <row r="218" spans="1:12" x14ac:dyDescent="0.25">
      <c r="A218" s="15"/>
      <c r="B218" s="7"/>
      <c r="E218" s="14" t="s">
        <v>28</v>
      </c>
      <c r="F218" s="147" t="s">
        <v>72</v>
      </c>
      <c r="G218" s="196"/>
      <c r="H218" s="196"/>
      <c r="I218" s="196"/>
      <c r="J218" s="152">
        <v>25352</v>
      </c>
      <c r="K218" s="152">
        <v>25395</v>
      </c>
      <c r="L218" s="152">
        <v>25745</v>
      </c>
    </row>
    <row r="219" spans="1:12" x14ac:dyDescent="0.25">
      <c r="A219" s="15"/>
      <c r="B219" s="7"/>
      <c r="E219" s="14" t="s">
        <v>28</v>
      </c>
      <c r="F219" s="147" t="s">
        <v>73</v>
      </c>
      <c r="G219" s="196"/>
      <c r="H219" s="196"/>
      <c r="I219" s="196"/>
      <c r="J219" s="152">
        <v>23861</v>
      </c>
      <c r="K219" s="152">
        <v>24166</v>
      </c>
      <c r="L219" s="152">
        <v>24552</v>
      </c>
    </row>
    <row r="220" spans="1:12" x14ac:dyDescent="0.25">
      <c r="A220" s="15"/>
      <c r="B220" s="7"/>
      <c r="E220" s="14" t="s">
        <v>28</v>
      </c>
      <c r="F220" s="147" t="s">
        <v>74</v>
      </c>
      <c r="G220" s="196"/>
      <c r="H220" s="196"/>
      <c r="I220" s="196"/>
      <c r="J220" s="152">
        <v>3932</v>
      </c>
      <c r="K220" s="152">
        <v>3907</v>
      </c>
      <c r="L220" s="152">
        <v>3898</v>
      </c>
    </row>
    <row r="221" spans="1:12" x14ac:dyDescent="0.25">
      <c r="A221" s="15"/>
      <c r="B221" s="7"/>
      <c r="E221" s="14" t="s">
        <v>28</v>
      </c>
      <c r="F221" s="147" t="s">
        <v>75</v>
      </c>
      <c r="G221" s="196"/>
      <c r="H221" s="196"/>
      <c r="I221" s="196"/>
      <c r="J221" s="152">
        <v>14325</v>
      </c>
      <c r="K221" s="152">
        <v>14500</v>
      </c>
      <c r="L221" s="152">
        <v>14299</v>
      </c>
    </row>
    <row r="222" spans="1:12" x14ac:dyDescent="0.25">
      <c r="A222" s="15"/>
      <c r="B222" s="7"/>
      <c r="E222" s="14" t="s">
        <v>28</v>
      </c>
      <c r="F222" s="147" t="s">
        <v>76</v>
      </c>
      <c r="G222" s="196"/>
      <c r="H222" s="196"/>
      <c r="I222" s="196"/>
      <c r="J222" s="152">
        <v>15615</v>
      </c>
      <c r="K222" s="152">
        <v>15649</v>
      </c>
      <c r="L222" s="152">
        <v>15458</v>
      </c>
    </row>
    <row r="223" spans="1:12" x14ac:dyDescent="0.25">
      <c r="A223" s="15"/>
      <c r="B223" s="7"/>
      <c r="E223" s="14" t="s">
        <v>28</v>
      </c>
      <c r="F223" s="147" t="s">
        <v>77</v>
      </c>
      <c r="G223" s="196"/>
      <c r="H223" s="196"/>
      <c r="I223" s="196"/>
      <c r="J223" s="152">
        <v>8719</v>
      </c>
      <c r="K223" s="152">
        <v>8767</v>
      </c>
      <c r="L223" s="152">
        <v>8802</v>
      </c>
    </row>
    <row r="224" spans="1:12" x14ac:dyDescent="0.25">
      <c r="A224" s="15"/>
      <c r="B224" s="7"/>
      <c r="E224" s="14" t="s">
        <v>28</v>
      </c>
      <c r="F224" s="147" t="s">
        <v>78</v>
      </c>
      <c r="G224" s="196"/>
      <c r="H224" s="196"/>
      <c r="I224" s="196"/>
      <c r="J224" s="152">
        <v>15630</v>
      </c>
      <c r="K224" s="152">
        <v>15397</v>
      </c>
      <c r="L224" s="152">
        <v>15104</v>
      </c>
    </row>
    <row r="225" spans="1:12" x14ac:dyDescent="0.25">
      <c r="A225" s="15"/>
      <c r="B225" s="7"/>
      <c r="C225" s="8" t="s">
        <v>29</v>
      </c>
      <c r="D225" s="8"/>
      <c r="E225" s="8"/>
      <c r="F225" s="8"/>
      <c r="G225" s="116">
        <v>58606</v>
      </c>
      <c r="H225" s="116">
        <v>62844</v>
      </c>
      <c r="I225" s="116">
        <v>66084</v>
      </c>
      <c r="J225" s="116">
        <v>68626</v>
      </c>
      <c r="K225" s="116">
        <v>70191</v>
      </c>
      <c r="L225" s="116">
        <v>72758</v>
      </c>
    </row>
    <row r="226" spans="1:12" x14ac:dyDescent="0.25">
      <c r="A226" s="15"/>
      <c r="D226" s="11" t="s">
        <v>30</v>
      </c>
      <c r="E226" s="11"/>
      <c r="F226" s="11"/>
      <c r="G226" s="112">
        <v>29204</v>
      </c>
      <c r="H226" s="112">
        <v>29278</v>
      </c>
      <c r="I226" s="112">
        <v>29693</v>
      </c>
      <c r="J226" s="112">
        <v>29359</v>
      </c>
      <c r="K226" s="112">
        <v>28374</v>
      </c>
      <c r="L226" s="112">
        <v>28294</v>
      </c>
    </row>
    <row r="227" spans="1:12" x14ac:dyDescent="0.25">
      <c r="A227" s="15"/>
      <c r="B227" s="7"/>
      <c r="C227" s="10"/>
      <c r="D227" s="10"/>
      <c r="E227" s="13" t="s">
        <v>31</v>
      </c>
      <c r="F227" s="13"/>
      <c r="G227" s="117">
        <v>1296</v>
      </c>
      <c r="H227" s="117">
        <v>1215</v>
      </c>
      <c r="I227" s="117">
        <v>1130</v>
      </c>
      <c r="J227" s="117">
        <v>995</v>
      </c>
      <c r="K227" s="117">
        <v>858</v>
      </c>
      <c r="L227" s="117">
        <v>630</v>
      </c>
    </row>
    <row r="228" spans="1:12" x14ac:dyDescent="0.25">
      <c r="A228" s="15"/>
      <c r="B228" s="7"/>
      <c r="E228" s="14" t="s">
        <v>31</v>
      </c>
      <c r="F228" s="147" t="s">
        <v>71</v>
      </c>
      <c r="G228" s="152">
        <v>294</v>
      </c>
      <c r="H228" s="152">
        <v>271</v>
      </c>
      <c r="I228" s="152">
        <v>250</v>
      </c>
      <c r="J228" s="152">
        <v>213</v>
      </c>
      <c r="K228" s="152">
        <v>133</v>
      </c>
      <c r="L228" s="152">
        <v>14</v>
      </c>
    </row>
    <row r="229" spans="1:12" x14ac:dyDescent="0.25">
      <c r="A229" s="15"/>
      <c r="B229" s="7"/>
      <c r="E229" s="14" t="s">
        <v>31</v>
      </c>
      <c r="F229" s="147" t="s">
        <v>72</v>
      </c>
      <c r="G229" s="152">
        <v>165</v>
      </c>
      <c r="H229" s="152">
        <v>145</v>
      </c>
      <c r="I229" s="152">
        <v>154</v>
      </c>
      <c r="J229" s="152">
        <v>130</v>
      </c>
      <c r="K229" s="152">
        <v>141</v>
      </c>
      <c r="L229" s="152">
        <v>81</v>
      </c>
    </row>
    <row r="230" spans="1:12" x14ac:dyDescent="0.25">
      <c r="A230" s="15"/>
      <c r="B230" s="7"/>
      <c r="E230" s="14" t="s">
        <v>31</v>
      </c>
      <c r="F230" s="147" t="s">
        <v>73</v>
      </c>
      <c r="G230" s="152">
        <v>179</v>
      </c>
      <c r="H230" s="152">
        <v>184</v>
      </c>
      <c r="I230" s="152">
        <v>171</v>
      </c>
      <c r="J230" s="152">
        <v>156</v>
      </c>
      <c r="K230" s="152">
        <v>149</v>
      </c>
      <c r="L230" s="152">
        <v>119</v>
      </c>
    </row>
    <row r="231" spans="1:12" x14ac:dyDescent="0.25">
      <c r="A231" s="15"/>
      <c r="B231" s="7"/>
      <c r="E231" s="14" t="s">
        <v>31</v>
      </c>
      <c r="F231" s="147" t="s">
        <v>74</v>
      </c>
      <c r="G231" s="152">
        <v>1</v>
      </c>
      <c r="H231" s="152">
        <v>1</v>
      </c>
      <c r="I231" s="152">
        <v>4</v>
      </c>
      <c r="J231" s="152">
        <v>6</v>
      </c>
      <c r="K231" s="152">
        <v>3</v>
      </c>
      <c r="L231" s="152">
        <v>0</v>
      </c>
    </row>
    <row r="232" spans="1:12" x14ac:dyDescent="0.25">
      <c r="A232" s="15"/>
      <c r="B232" s="7"/>
      <c r="E232" s="14" t="s">
        <v>31</v>
      </c>
      <c r="F232" s="147" t="s">
        <v>75</v>
      </c>
      <c r="G232" s="152">
        <v>2</v>
      </c>
      <c r="H232" s="152">
        <v>2</v>
      </c>
      <c r="I232" s="152">
        <v>9</v>
      </c>
      <c r="J232" s="152">
        <v>6</v>
      </c>
      <c r="K232" s="152">
        <v>20</v>
      </c>
      <c r="L232" s="152">
        <v>8</v>
      </c>
    </row>
    <row r="233" spans="1:12" x14ac:dyDescent="0.25">
      <c r="A233" s="15"/>
      <c r="B233" s="7"/>
      <c r="E233" s="14" t="s">
        <v>31</v>
      </c>
      <c r="F233" s="147" t="s">
        <v>76</v>
      </c>
      <c r="G233" s="152">
        <v>459</v>
      </c>
      <c r="H233" s="152">
        <v>418</v>
      </c>
      <c r="I233" s="152">
        <v>388</v>
      </c>
      <c r="J233" s="152">
        <v>347</v>
      </c>
      <c r="K233" s="152">
        <v>331</v>
      </c>
      <c r="L233" s="152">
        <v>289</v>
      </c>
    </row>
    <row r="234" spans="1:12" x14ac:dyDescent="0.25">
      <c r="A234" s="15"/>
      <c r="B234" s="7"/>
      <c r="E234" s="14" t="s">
        <v>31</v>
      </c>
      <c r="F234" s="147" t="s">
        <v>77</v>
      </c>
      <c r="G234" s="152">
        <v>2</v>
      </c>
      <c r="H234" s="152">
        <v>1</v>
      </c>
      <c r="I234" s="152">
        <v>4</v>
      </c>
      <c r="J234" s="152">
        <v>2</v>
      </c>
      <c r="K234" s="152">
        <v>6</v>
      </c>
      <c r="L234" s="152">
        <v>2</v>
      </c>
    </row>
    <row r="235" spans="1:12" x14ac:dyDescent="0.25">
      <c r="A235" s="15"/>
      <c r="B235" s="7"/>
      <c r="E235" s="14" t="s">
        <v>31</v>
      </c>
      <c r="F235" s="147" t="s">
        <v>78</v>
      </c>
      <c r="G235" s="152">
        <v>207</v>
      </c>
      <c r="H235" s="152">
        <v>204</v>
      </c>
      <c r="I235" s="152">
        <v>187</v>
      </c>
      <c r="J235" s="152">
        <v>177</v>
      </c>
      <c r="K235" s="152">
        <v>162</v>
      </c>
      <c r="L235" s="152">
        <v>149</v>
      </c>
    </row>
    <row r="236" spans="1:12" x14ac:dyDescent="0.25">
      <c r="A236" s="15"/>
      <c r="B236" s="7"/>
      <c r="C236" s="10"/>
      <c r="D236" s="10"/>
      <c r="E236" s="13" t="s">
        <v>32</v>
      </c>
      <c r="F236" s="13"/>
      <c r="G236" s="117">
        <v>391</v>
      </c>
      <c r="H236" s="117">
        <v>422</v>
      </c>
      <c r="I236" s="117">
        <v>427</v>
      </c>
      <c r="J236" s="117">
        <v>475</v>
      </c>
      <c r="K236" s="117">
        <v>498</v>
      </c>
      <c r="L236" s="117">
        <v>521</v>
      </c>
    </row>
    <row r="237" spans="1:12" x14ac:dyDescent="0.25">
      <c r="A237" s="15"/>
      <c r="B237" s="7"/>
      <c r="E237" s="14" t="s">
        <v>32</v>
      </c>
      <c r="F237" s="147" t="s">
        <v>71</v>
      </c>
      <c r="G237" s="152">
        <v>31</v>
      </c>
      <c r="H237" s="152">
        <v>45</v>
      </c>
      <c r="I237" s="152">
        <v>42</v>
      </c>
      <c r="J237" s="152">
        <v>43</v>
      </c>
      <c r="K237" s="152">
        <v>42</v>
      </c>
      <c r="L237" s="152">
        <v>39</v>
      </c>
    </row>
    <row r="238" spans="1:12" x14ac:dyDescent="0.25">
      <c r="A238" s="15"/>
      <c r="B238" s="7"/>
      <c r="E238" s="14" t="s">
        <v>32</v>
      </c>
      <c r="F238" s="147" t="s">
        <v>72</v>
      </c>
      <c r="G238" s="152">
        <v>178</v>
      </c>
      <c r="H238" s="152">
        <v>183</v>
      </c>
      <c r="I238" s="152">
        <v>190</v>
      </c>
      <c r="J238" s="152">
        <v>204</v>
      </c>
      <c r="K238" s="152">
        <v>223</v>
      </c>
      <c r="L238" s="152">
        <v>235</v>
      </c>
    </row>
    <row r="239" spans="1:12" x14ac:dyDescent="0.25">
      <c r="A239" s="15"/>
      <c r="B239" s="7"/>
      <c r="E239" s="14" t="s">
        <v>32</v>
      </c>
      <c r="F239" s="147" t="s">
        <v>73</v>
      </c>
      <c r="G239" s="152">
        <v>96</v>
      </c>
      <c r="H239" s="152">
        <v>98</v>
      </c>
      <c r="I239" s="152">
        <v>99</v>
      </c>
      <c r="J239" s="152">
        <v>103</v>
      </c>
      <c r="K239" s="152">
        <v>103</v>
      </c>
      <c r="L239" s="152">
        <v>109</v>
      </c>
    </row>
    <row r="240" spans="1:12" x14ac:dyDescent="0.25">
      <c r="A240" s="15"/>
      <c r="B240" s="7"/>
      <c r="E240" s="14" t="s">
        <v>32</v>
      </c>
      <c r="F240" s="147" t="s">
        <v>74</v>
      </c>
      <c r="G240" s="152">
        <v>3</v>
      </c>
      <c r="H240" s="152">
        <v>3</v>
      </c>
      <c r="I240" s="152">
        <v>2</v>
      </c>
      <c r="J240" s="152">
        <v>3</v>
      </c>
      <c r="K240" s="152">
        <v>3</v>
      </c>
      <c r="L240" s="152">
        <v>4</v>
      </c>
    </row>
    <row r="241" spans="1:12" x14ac:dyDescent="0.25">
      <c r="A241" s="15"/>
      <c r="B241" s="7"/>
      <c r="E241" s="14" t="s">
        <v>32</v>
      </c>
      <c r="F241" s="147" t="s">
        <v>75</v>
      </c>
      <c r="G241" s="152">
        <v>12</v>
      </c>
      <c r="H241" s="152">
        <v>19</v>
      </c>
      <c r="I241" s="152">
        <v>23</v>
      </c>
      <c r="J241" s="152">
        <v>34</v>
      </c>
      <c r="K241" s="152">
        <v>36</v>
      </c>
      <c r="L241" s="152">
        <v>40</v>
      </c>
    </row>
    <row r="242" spans="1:12" x14ac:dyDescent="0.25">
      <c r="A242" s="15"/>
      <c r="B242" s="7"/>
      <c r="E242" s="14" t="s">
        <v>32</v>
      </c>
      <c r="F242" s="147" t="s">
        <v>76</v>
      </c>
      <c r="G242" s="152">
        <v>18</v>
      </c>
      <c r="H242" s="152">
        <v>19</v>
      </c>
      <c r="I242" s="152">
        <v>19</v>
      </c>
      <c r="J242" s="152">
        <v>28</v>
      </c>
      <c r="K242" s="152">
        <v>33</v>
      </c>
      <c r="L242" s="152">
        <v>36</v>
      </c>
    </row>
    <row r="243" spans="1:12" x14ac:dyDescent="0.25">
      <c r="A243" s="15"/>
      <c r="B243" s="7"/>
      <c r="E243" s="14" t="s">
        <v>32</v>
      </c>
      <c r="F243" s="147" t="s">
        <v>77</v>
      </c>
      <c r="G243" s="152">
        <v>39</v>
      </c>
      <c r="H243" s="152">
        <v>40</v>
      </c>
      <c r="I243" s="152">
        <v>37</v>
      </c>
      <c r="J243" s="152">
        <v>43</v>
      </c>
      <c r="K243" s="152">
        <v>41</v>
      </c>
      <c r="L243" s="152">
        <v>43</v>
      </c>
    </row>
    <row r="244" spans="1:12" x14ac:dyDescent="0.25">
      <c r="A244" s="15"/>
      <c r="B244" s="7"/>
      <c r="E244" s="14" t="s">
        <v>32</v>
      </c>
      <c r="F244" s="147" t="s">
        <v>78</v>
      </c>
      <c r="G244" s="152">
        <v>18</v>
      </c>
      <c r="H244" s="152">
        <v>19</v>
      </c>
      <c r="I244" s="152">
        <v>19</v>
      </c>
      <c r="J244" s="152">
        <v>19</v>
      </c>
      <c r="K244" s="152">
        <v>21</v>
      </c>
      <c r="L244" s="152">
        <v>19</v>
      </c>
    </row>
    <row r="245" spans="1:12" x14ac:dyDescent="0.25">
      <c r="A245" s="15"/>
      <c r="B245" s="7"/>
      <c r="C245" s="10"/>
      <c r="D245" s="10"/>
      <c r="E245" s="13" t="s">
        <v>33</v>
      </c>
      <c r="F245" s="13"/>
      <c r="G245" s="117">
        <v>27535</v>
      </c>
      <c r="H245" s="117">
        <v>27656</v>
      </c>
      <c r="I245" s="117">
        <v>28146</v>
      </c>
      <c r="J245" s="117">
        <v>27913</v>
      </c>
      <c r="K245" s="117">
        <v>27046</v>
      </c>
      <c r="L245" s="117">
        <v>27181</v>
      </c>
    </row>
    <row r="246" spans="1:12" x14ac:dyDescent="0.25">
      <c r="A246" s="15"/>
      <c r="B246" s="7"/>
      <c r="E246" s="14" t="s">
        <v>33</v>
      </c>
      <c r="F246" s="147" t="s">
        <v>71</v>
      </c>
      <c r="G246" s="152">
        <v>5574</v>
      </c>
      <c r="H246" s="152">
        <v>5625</v>
      </c>
      <c r="I246" s="152">
        <v>5799</v>
      </c>
      <c r="J246" s="152">
        <v>5811</v>
      </c>
      <c r="K246" s="152">
        <v>5531</v>
      </c>
      <c r="L246" s="152">
        <v>5516</v>
      </c>
    </row>
    <row r="247" spans="1:12" x14ac:dyDescent="0.25">
      <c r="A247" s="15"/>
      <c r="B247" s="7"/>
      <c r="E247" s="14" t="s">
        <v>33</v>
      </c>
      <c r="F247" s="147" t="s">
        <v>72</v>
      </c>
      <c r="G247" s="152">
        <v>5722</v>
      </c>
      <c r="H247" s="152">
        <v>5499</v>
      </c>
      <c r="I247" s="152">
        <v>5419</v>
      </c>
      <c r="J247" s="152">
        <v>5400</v>
      </c>
      <c r="K247" s="152">
        <v>5135</v>
      </c>
      <c r="L247" s="152">
        <v>5104</v>
      </c>
    </row>
    <row r="248" spans="1:12" x14ac:dyDescent="0.25">
      <c r="A248" s="15"/>
      <c r="B248" s="7"/>
      <c r="E248" s="14" t="s">
        <v>33</v>
      </c>
      <c r="F248" s="147" t="s">
        <v>73</v>
      </c>
      <c r="G248" s="152">
        <v>3820</v>
      </c>
      <c r="H248" s="152">
        <v>3831</v>
      </c>
      <c r="I248" s="152">
        <v>4050</v>
      </c>
      <c r="J248" s="152">
        <v>3932</v>
      </c>
      <c r="K248" s="152">
        <v>3841</v>
      </c>
      <c r="L248" s="152">
        <v>3865</v>
      </c>
    </row>
    <row r="249" spans="1:12" x14ac:dyDescent="0.25">
      <c r="A249" s="15"/>
      <c r="B249" s="7"/>
      <c r="E249" s="14" t="s">
        <v>33</v>
      </c>
      <c r="F249" s="147" t="s">
        <v>74</v>
      </c>
      <c r="G249" s="152">
        <v>898</v>
      </c>
      <c r="H249" s="152">
        <v>936</v>
      </c>
      <c r="I249" s="152">
        <v>946</v>
      </c>
      <c r="J249" s="152">
        <v>931</v>
      </c>
      <c r="K249" s="152">
        <v>926</v>
      </c>
      <c r="L249" s="152">
        <v>914</v>
      </c>
    </row>
    <row r="250" spans="1:12" x14ac:dyDescent="0.25">
      <c r="A250" s="15"/>
      <c r="B250" s="7"/>
      <c r="E250" s="14" t="s">
        <v>33</v>
      </c>
      <c r="F250" s="147" t="s">
        <v>75</v>
      </c>
      <c r="G250" s="152">
        <v>3146</v>
      </c>
      <c r="H250" s="152">
        <v>3254</v>
      </c>
      <c r="I250" s="152">
        <v>3382</v>
      </c>
      <c r="J250" s="152">
        <v>3293</v>
      </c>
      <c r="K250" s="152">
        <v>3225</v>
      </c>
      <c r="L250" s="152">
        <v>3359</v>
      </c>
    </row>
    <row r="251" spans="1:12" x14ac:dyDescent="0.25">
      <c r="A251" s="15"/>
      <c r="B251" s="7"/>
      <c r="E251" s="14" t="s">
        <v>33</v>
      </c>
      <c r="F251" s="147" t="s">
        <v>76</v>
      </c>
      <c r="G251" s="152">
        <v>3934</v>
      </c>
      <c r="H251" s="152">
        <v>4021</v>
      </c>
      <c r="I251" s="152">
        <v>3981</v>
      </c>
      <c r="J251" s="152">
        <v>3937</v>
      </c>
      <c r="K251" s="152">
        <v>3825</v>
      </c>
      <c r="L251" s="152">
        <v>3778</v>
      </c>
    </row>
    <row r="252" spans="1:12" x14ac:dyDescent="0.25">
      <c r="A252" s="15"/>
      <c r="B252" s="7"/>
      <c r="E252" s="14" t="s">
        <v>33</v>
      </c>
      <c r="F252" s="147" t="s">
        <v>77</v>
      </c>
      <c r="G252" s="152">
        <v>2133</v>
      </c>
      <c r="H252" s="152">
        <v>2182</v>
      </c>
      <c r="I252" s="152">
        <v>2183</v>
      </c>
      <c r="J252" s="152">
        <v>2231</v>
      </c>
      <c r="K252" s="152">
        <v>2162</v>
      </c>
      <c r="L252" s="152">
        <v>2200</v>
      </c>
    </row>
    <row r="253" spans="1:12" x14ac:dyDescent="0.25">
      <c r="A253" s="15"/>
      <c r="B253" s="7"/>
      <c r="E253" s="14" t="s">
        <v>33</v>
      </c>
      <c r="F253" s="147" t="s">
        <v>78</v>
      </c>
      <c r="G253" s="152">
        <v>2406</v>
      </c>
      <c r="H253" s="152">
        <v>2390</v>
      </c>
      <c r="I253" s="152">
        <v>2478</v>
      </c>
      <c r="J253" s="152">
        <v>2457</v>
      </c>
      <c r="K253" s="152">
        <v>2540</v>
      </c>
      <c r="L253" s="152">
        <v>2616</v>
      </c>
    </row>
    <row r="254" spans="1:12" x14ac:dyDescent="0.25">
      <c r="A254" s="15"/>
      <c r="D254" s="11" t="s">
        <v>34</v>
      </c>
      <c r="E254" s="11"/>
      <c r="F254" s="11"/>
      <c r="G254" s="112">
        <v>31340</v>
      </c>
      <c r="H254" s="112">
        <v>35821</v>
      </c>
      <c r="I254" s="112">
        <v>38915</v>
      </c>
      <c r="J254" s="112">
        <v>41940</v>
      </c>
      <c r="K254" s="112">
        <v>44394</v>
      </c>
      <c r="L254" s="112">
        <v>46982</v>
      </c>
    </row>
    <row r="255" spans="1:12" x14ac:dyDescent="0.25">
      <c r="A255" s="15"/>
      <c r="B255" s="7"/>
      <c r="C255" s="10"/>
      <c r="D255" s="10"/>
      <c r="E255" s="13" t="s">
        <v>35</v>
      </c>
      <c r="F255" s="13"/>
      <c r="G255" s="117">
        <v>23</v>
      </c>
      <c r="H255" s="117">
        <v>749</v>
      </c>
      <c r="I255" s="117">
        <v>0</v>
      </c>
      <c r="J255" s="117">
        <v>0</v>
      </c>
      <c r="K255" s="117">
        <v>0</v>
      </c>
      <c r="L255" s="117">
        <v>4</v>
      </c>
    </row>
    <row r="256" spans="1:12" x14ac:dyDescent="0.25">
      <c r="A256" s="15"/>
      <c r="B256" s="7"/>
      <c r="E256" s="14" t="s">
        <v>35</v>
      </c>
      <c r="F256" s="147" t="s">
        <v>71</v>
      </c>
      <c r="G256" s="152">
        <v>6</v>
      </c>
      <c r="H256" s="152">
        <v>201</v>
      </c>
      <c r="I256" s="152">
        <v>0</v>
      </c>
      <c r="J256" s="152">
        <v>0</v>
      </c>
      <c r="K256" s="152">
        <v>0</v>
      </c>
      <c r="L256" s="152">
        <v>0</v>
      </c>
    </row>
    <row r="257" spans="1:12" x14ac:dyDescent="0.25">
      <c r="A257" s="15"/>
      <c r="B257" s="7"/>
      <c r="E257" s="14" t="s">
        <v>35</v>
      </c>
      <c r="F257" s="147" t="s">
        <v>72</v>
      </c>
      <c r="G257" s="152">
        <v>1</v>
      </c>
      <c r="H257" s="152">
        <v>58</v>
      </c>
      <c r="I257" s="152">
        <v>0</v>
      </c>
      <c r="J257" s="152">
        <v>0</v>
      </c>
      <c r="K257" s="152">
        <v>0</v>
      </c>
      <c r="L257" s="152">
        <v>1</v>
      </c>
    </row>
    <row r="258" spans="1:12" x14ac:dyDescent="0.25">
      <c r="A258" s="15"/>
      <c r="B258" s="7"/>
      <c r="E258" s="14" t="s">
        <v>35</v>
      </c>
      <c r="F258" s="147" t="s">
        <v>73</v>
      </c>
      <c r="G258" s="152">
        <v>1</v>
      </c>
      <c r="H258" s="152">
        <v>83</v>
      </c>
      <c r="I258" s="152">
        <v>0</v>
      </c>
      <c r="J258" s="152">
        <v>0</v>
      </c>
      <c r="K258" s="152">
        <v>0</v>
      </c>
      <c r="L258" s="152">
        <v>0</v>
      </c>
    </row>
    <row r="259" spans="1:12" x14ac:dyDescent="0.25">
      <c r="A259" s="15"/>
      <c r="B259" s="7"/>
      <c r="E259" s="14" t="s">
        <v>35</v>
      </c>
      <c r="F259" s="147" t="s">
        <v>74</v>
      </c>
      <c r="G259" s="152">
        <v>0</v>
      </c>
      <c r="H259" s="152">
        <v>6</v>
      </c>
      <c r="I259" s="152">
        <v>0</v>
      </c>
      <c r="J259" s="152">
        <v>0</v>
      </c>
      <c r="K259" s="152">
        <v>0</v>
      </c>
      <c r="L259" s="152">
        <v>0</v>
      </c>
    </row>
    <row r="260" spans="1:12" x14ac:dyDescent="0.25">
      <c r="A260" s="15"/>
      <c r="B260" s="7"/>
      <c r="E260" s="14" t="s">
        <v>35</v>
      </c>
      <c r="F260" s="147" t="s">
        <v>75</v>
      </c>
      <c r="G260" s="152">
        <v>7</v>
      </c>
      <c r="H260" s="152">
        <v>75</v>
      </c>
      <c r="I260" s="152">
        <v>0</v>
      </c>
      <c r="J260" s="152">
        <v>0</v>
      </c>
      <c r="K260" s="152">
        <v>0</v>
      </c>
      <c r="L260" s="152">
        <v>1</v>
      </c>
    </row>
    <row r="261" spans="1:12" x14ac:dyDescent="0.25">
      <c r="A261" s="15"/>
      <c r="B261" s="7"/>
      <c r="E261" s="14" t="s">
        <v>35</v>
      </c>
      <c r="F261" s="147" t="s">
        <v>76</v>
      </c>
      <c r="G261" s="152">
        <v>4</v>
      </c>
      <c r="H261" s="152">
        <v>129</v>
      </c>
      <c r="I261" s="152">
        <v>0</v>
      </c>
      <c r="J261" s="152">
        <v>0</v>
      </c>
      <c r="K261" s="152">
        <v>0</v>
      </c>
      <c r="L261" s="152">
        <v>2</v>
      </c>
    </row>
    <row r="262" spans="1:12" x14ac:dyDescent="0.25">
      <c r="A262" s="15"/>
      <c r="B262" s="7"/>
      <c r="E262" s="14" t="s">
        <v>35</v>
      </c>
      <c r="F262" s="147" t="s">
        <v>77</v>
      </c>
      <c r="G262" s="152">
        <v>1</v>
      </c>
      <c r="H262" s="152">
        <v>53</v>
      </c>
      <c r="I262" s="152">
        <v>0</v>
      </c>
      <c r="J262" s="152">
        <v>0</v>
      </c>
      <c r="K262" s="152">
        <v>0</v>
      </c>
      <c r="L262" s="152">
        <v>0</v>
      </c>
    </row>
    <row r="263" spans="1:12" x14ac:dyDescent="0.25">
      <c r="A263" s="15"/>
      <c r="B263" s="7"/>
      <c r="E263" s="14" t="s">
        <v>35</v>
      </c>
      <c r="F263" s="147" t="s">
        <v>78</v>
      </c>
      <c r="G263" s="152">
        <v>3</v>
      </c>
      <c r="H263" s="152">
        <v>144</v>
      </c>
      <c r="I263" s="152">
        <v>0</v>
      </c>
      <c r="J263" s="152">
        <v>0</v>
      </c>
      <c r="K263" s="152">
        <v>0</v>
      </c>
      <c r="L263" s="152">
        <v>0</v>
      </c>
    </row>
    <row r="264" spans="1:12" x14ac:dyDescent="0.25">
      <c r="A264" s="15"/>
      <c r="B264" s="7"/>
      <c r="C264" s="10"/>
      <c r="D264" s="10"/>
      <c r="E264" s="13" t="s">
        <v>36</v>
      </c>
      <c r="F264" s="13"/>
      <c r="G264" s="117">
        <v>763</v>
      </c>
      <c r="H264" s="117">
        <v>793</v>
      </c>
      <c r="I264" s="117">
        <v>790</v>
      </c>
      <c r="J264" s="117">
        <v>826</v>
      </c>
      <c r="K264" s="117">
        <v>852</v>
      </c>
      <c r="L264" s="117">
        <v>865</v>
      </c>
    </row>
    <row r="265" spans="1:12" x14ac:dyDescent="0.25">
      <c r="A265" s="15"/>
      <c r="B265" s="7"/>
      <c r="E265" s="14" t="s">
        <v>36</v>
      </c>
      <c r="F265" s="147" t="s">
        <v>71</v>
      </c>
      <c r="G265" s="152">
        <v>309</v>
      </c>
      <c r="H265" s="152">
        <v>317</v>
      </c>
      <c r="I265" s="152">
        <v>326</v>
      </c>
      <c r="J265" s="152">
        <v>346</v>
      </c>
      <c r="K265" s="152">
        <v>316</v>
      </c>
      <c r="L265" s="152">
        <v>291</v>
      </c>
    </row>
    <row r="266" spans="1:12" x14ac:dyDescent="0.25">
      <c r="A266" s="15"/>
      <c r="B266" s="7"/>
      <c r="E266" s="14" t="s">
        <v>36</v>
      </c>
      <c r="F266" s="147" t="s">
        <v>72</v>
      </c>
      <c r="G266" s="152">
        <v>58</v>
      </c>
      <c r="H266" s="152">
        <v>64</v>
      </c>
      <c r="I266" s="152">
        <v>58</v>
      </c>
      <c r="J266" s="152">
        <v>54</v>
      </c>
      <c r="K266" s="152">
        <v>46</v>
      </c>
      <c r="L266" s="152">
        <v>47</v>
      </c>
    </row>
    <row r="267" spans="1:12" x14ac:dyDescent="0.25">
      <c r="A267" s="15"/>
      <c r="B267" s="7"/>
      <c r="E267" s="14" t="s">
        <v>36</v>
      </c>
      <c r="F267" s="147" t="s">
        <v>73</v>
      </c>
      <c r="G267" s="152">
        <v>230</v>
      </c>
      <c r="H267" s="152">
        <v>251</v>
      </c>
      <c r="I267" s="152">
        <v>248</v>
      </c>
      <c r="J267" s="152">
        <v>262</v>
      </c>
      <c r="K267" s="152">
        <v>340</v>
      </c>
      <c r="L267" s="152">
        <v>390</v>
      </c>
    </row>
    <row r="268" spans="1:12" x14ac:dyDescent="0.25">
      <c r="A268" s="15"/>
      <c r="B268" s="7"/>
      <c r="E268" s="14" t="s">
        <v>36</v>
      </c>
      <c r="F268" s="147" t="s">
        <v>74</v>
      </c>
      <c r="G268" s="152">
        <v>20</v>
      </c>
      <c r="H268" s="152">
        <v>21</v>
      </c>
      <c r="I268" s="152">
        <v>17</v>
      </c>
      <c r="J268" s="152">
        <v>15</v>
      </c>
      <c r="K268" s="152">
        <v>9</v>
      </c>
      <c r="L268" s="152">
        <v>8</v>
      </c>
    </row>
    <row r="269" spans="1:12" x14ac:dyDescent="0.25">
      <c r="A269" s="15"/>
      <c r="B269" s="7"/>
      <c r="E269" s="14" t="s">
        <v>36</v>
      </c>
      <c r="F269" s="147" t="s">
        <v>75</v>
      </c>
      <c r="G269" s="152">
        <v>48</v>
      </c>
      <c r="H269" s="152">
        <v>47</v>
      </c>
      <c r="I269" s="152">
        <v>50</v>
      </c>
      <c r="J269" s="152">
        <v>46</v>
      </c>
      <c r="K269" s="152">
        <v>43</v>
      </c>
      <c r="L269" s="152">
        <v>37</v>
      </c>
    </row>
    <row r="270" spans="1:12" x14ac:dyDescent="0.25">
      <c r="A270" s="15"/>
      <c r="B270" s="7"/>
      <c r="E270" s="14" t="s">
        <v>36</v>
      </c>
      <c r="F270" s="147" t="s">
        <v>76</v>
      </c>
      <c r="G270" s="152">
        <v>58</v>
      </c>
      <c r="H270" s="152">
        <v>54</v>
      </c>
      <c r="I270" s="152">
        <v>53</v>
      </c>
      <c r="J270" s="152">
        <v>49</v>
      </c>
      <c r="K270" s="152">
        <v>41</v>
      </c>
      <c r="L270" s="152">
        <v>39</v>
      </c>
    </row>
    <row r="271" spans="1:12" x14ac:dyDescent="0.25">
      <c r="A271" s="15"/>
      <c r="B271" s="7"/>
      <c r="E271" s="14" t="s">
        <v>36</v>
      </c>
      <c r="F271" s="147" t="s">
        <v>77</v>
      </c>
      <c r="G271" s="152">
        <v>32</v>
      </c>
      <c r="H271" s="152">
        <v>32</v>
      </c>
      <c r="I271" s="152">
        <v>33</v>
      </c>
      <c r="J271" s="152">
        <v>43</v>
      </c>
      <c r="K271" s="152">
        <v>41</v>
      </c>
      <c r="L271" s="152">
        <v>37</v>
      </c>
    </row>
    <row r="272" spans="1:12" x14ac:dyDescent="0.25">
      <c r="A272" s="15"/>
      <c r="B272" s="7"/>
      <c r="E272" s="14" t="s">
        <v>36</v>
      </c>
      <c r="F272" s="147" t="s">
        <v>78</v>
      </c>
      <c r="G272" s="152">
        <v>10</v>
      </c>
      <c r="H272" s="152">
        <v>8</v>
      </c>
      <c r="I272" s="152">
        <v>7</v>
      </c>
      <c r="J272" s="152">
        <v>14</v>
      </c>
      <c r="K272" s="152">
        <v>18</v>
      </c>
      <c r="L272" s="152">
        <v>17</v>
      </c>
    </row>
    <row r="273" spans="1:12" x14ac:dyDescent="0.25">
      <c r="A273" s="15"/>
      <c r="B273" s="7"/>
      <c r="C273" s="10"/>
      <c r="D273" s="10"/>
      <c r="E273" s="13" t="s">
        <v>37</v>
      </c>
      <c r="F273" s="13"/>
      <c r="G273" s="117">
        <v>15547</v>
      </c>
      <c r="H273" s="117">
        <v>16940</v>
      </c>
      <c r="I273" s="117">
        <v>18078</v>
      </c>
      <c r="J273" s="117">
        <v>18806</v>
      </c>
      <c r="K273" s="117">
        <v>19069</v>
      </c>
      <c r="L273" s="117">
        <v>19722</v>
      </c>
    </row>
    <row r="274" spans="1:12" x14ac:dyDescent="0.25">
      <c r="A274" s="15"/>
      <c r="B274" s="7"/>
      <c r="E274" s="14" t="s">
        <v>37</v>
      </c>
      <c r="F274" s="147" t="s">
        <v>71</v>
      </c>
      <c r="G274" s="152">
        <v>3457</v>
      </c>
      <c r="H274" s="152">
        <v>3636</v>
      </c>
      <c r="I274" s="152">
        <v>3746</v>
      </c>
      <c r="J274" s="152">
        <v>3641</v>
      </c>
      <c r="K274" s="152">
        <v>3483</v>
      </c>
      <c r="L274" s="152">
        <v>3215</v>
      </c>
    </row>
    <row r="275" spans="1:12" x14ac:dyDescent="0.25">
      <c r="A275" s="15"/>
      <c r="B275" s="7"/>
      <c r="E275" s="14" t="s">
        <v>37</v>
      </c>
      <c r="F275" s="147" t="s">
        <v>72</v>
      </c>
      <c r="G275" s="152">
        <v>3739</v>
      </c>
      <c r="H275" s="152">
        <v>4304</v>
      </c>
      <c r="I275" s="152">
        <v>4715</v>
      </c>
      <c r="J275" s="152">
        <v>4862</v>
      </c>
      <c r="K275" s="152">
        <v>4988</v>
      </c>
      <c r="L275" s="152">
        <v>5235</v>
      </c>
    </row>
    <row r="276" spans="1:12" x14ac:dyDescent="0.25">
      <c r="A276" s="15"/>
      <c r="B276" s="7"/>
      <c r="E276" s="14" t="s">
        <v>37</v>
      </c>
      <c r="F276" s="147" t="s">
        <v>73</v>
      </c>
      <c r="G276" s="152">
        <v>2492</v>
      </c>
      <c r="H276" s="152">
        <v>2987</v>
      </c>
      <c r="I276" s="152">
        <v>3545</v>
      </c>
      <c r="J276" s="152">
        <v>4176</v>
      </c>
      <c r="K276" s="152">
        <v>4673</v>
      </c>
      <c r="L276" s="152">
        <v>5435</v>
      </c>
    </row>
    <row r="277" spans="1:12" x14ac:dyDescent="0.25">
      <c r="A277" s="15"/>
      <c r="B277" s="7"/>
      <c r="E277" s="14" t="s">
        <v>37</v>
      </c>
      <c r="F277" s="147" t="s">
        <v>74</v>
      </c>
      <c r="G277" s="152">
        <v>626</v>
      </c>
      <c r="H277" s="152">
        <v>670</v>
      </c>
      <c r="I277" s="152">
        <v>684</v>
      </c>
      <c r="J277" s="152">
        <v>755</v>
      </c>
      <c r="K277" s="152">
        <v>694</v>
      </c>
      <c r="L277" s="152">
        <v>686</v>
      </c>
    </row>
    <row r="278" spans="1:12" x14ac:dyDescent="0.25">
      <c r="A278" s="15"/>
      <c r="B278" s="7"/>
      <c r="E278" s="14" t="s">
        <v>37</v>
      </c>
      <c r="F278" s="147" t="s">
        <v>75</v>
      </c>
      <c r="G278" s="152">
        <v>2185</v>
      </c>
      <c r="H278" s="152">
        <v>2278</v>
      </c>
      <c r="I278" s="152">
        <v>2311</v>
      </c>
      <c r="J278" s="152">
        <v>2300</v>
      </c>
      <c r="K278" s="152">
        <v>2245</v>
      </c>
      <c r="L278" s="152">
        <v>2171</v>
      </c>
    </row>
    <row r="279" spans="1:12" x14ac:dyDescent="0.25">
      <c r="A279" s="15"/>
      <c r="B279" s="7"/>
      <c r="E279" s="14" t="s">
        <v>37</v>
      </c>
      <c r="F279" s="147" t="s">
        <v>76</v>
      </c>
      <c r="G279" s="152">
        <v>1100</v>
      </c>
      <c r="H279" s="152">
        <v>1119</v>
      </c>
      <c r="I279" s="152">
        <v>1219</v>
      </c>
      <c r="J279" s="152">
        <v>1238</v>
      </c>
      <c r="K279" s="152">
        <v>1223</v>
      </c>
      <c r="L279" s="152">
        <v>1204</v>
      </c>
    </row>
    <row r="280" spans="1:12" x14ac:dyDescent="0.25">
      <c r="A280" s="15"/>
      <c r="B280" s="7"/>
      <c r="E280" s="14" t="s">
        <v>37</v>
      </c>
      <c r="F280" s="147" t="s">
        <v>77</v>
      </c>
      <c r="G280" s="152">
        <v>845</v>
      </c>
      <c r="H280" s="152">
        <v>880</v>
      </c>
      <c r="I280" s="152">
        <v>937</v>
      </c>
      <c r="J280" s="152">
        <v>973</v>
      </c>
      <c r="K280" s="152">
        <v>963</v>
      </c>
      <c r="L280" s="152">
        <v>967</v>
      </c>
    </row>
    <row r="281" spans="1:12" x14ac:dyDescent="0.25">
      <c r="A281" s="15"/>
      <c r="B281" s="7"/>
      <c r="E281" s="14" t="s">
        <v>37</v>
      </c>
      <c r="F281" s="147" t="s">
        <v>78</v>
      </c>
      <c r="G281" s="152">
        <v>1145</v>
      </c>
      <c r="H281" s="152">
        <v>1112</v>
      </c>
      <c r="I281" s="152">
        <v>1005</v>
      </c>
      <c r="J281" s="152">
        <v>944</v>
      </c>
      <c r="K281" s="152">
        <v>890</v>
      </c>
      <c r="L281" s="152">
        <v>897</v>
      </c>
    </row>
    <row r="282" spans="1:12" x14ac:dyDescent="0.25">
      <c r="A282" s="15"/>
      <c r="B282" s="7"/>
      <c r="C282" s="10"/>
      <c r="D282" s="10"/>
      <c r="E282" s="13" t="s">
        <v>38</v>
      </c>
      <c r="F282" s="13"/>
      <c r="G282" s="117">
        <v>9164</v>
      </c>
      <c r="H282" s="117">
        <v>11313</v>
      </c>
      <c r="I282" s="117">
        <v>13623</v>
      </c>
      <c r="J282" s="117">
        <v>15571</v>
      </c>
      <c r="K282" s="117">
        <v>17613</v>
      </c>
      <c r="L282" s="117">
        <v>19324</v>
      </c>
    </row>
    <row r="283" spans="1:12" x14ac:dyDescent="0.25">
      <c r="A283" s="15"/>
      <c r="B283" s="7"/>
      <c r="E283" s="14" t="s">
        <v>38</v>
      </c>
      <c r="F283" s="147" t="s">
        <v>71</v>
      </c>
      <c r="G283" s="152">
        <v>2082</v>
      </c>
      <c r="H283" s="152">
        <v>2624</v>
      </c>
      <c r="I283" s="152">
        <v>3236</v>
      </c>
      <c r="J283" s="152">
        <v>3860</v>
      </c>
      <c r="K283" s="152">
        <v>4460</v>
      </c>
      <c r="L283" s="152">
        <v>4910</v>
      </c>
    </row>
    <row r="284" spans="1:12" x14ac:dyDescent="0.25">
      <c r="A284" s="15"/>
      <c r="B284" s="7"/>
      <c r="E284" s="14" t="s">
        <v>38</v>
      </c>
      <c r="F284" s="147" t="s">
        <v>72</v>
      </c>
      <c r="G284" s="152">
        <v>1271</v>
      </c>
      <c r="H284" s="152">
        <v>1510</v>
      </c>
      <c r="I284" s="152">
        <v>1732</v>
      </c>
      <c r="J284" s="152">
        <v>1937</v>
      </c>
      <c r="K284" s="152">
        <v>2120</v>
      </c>
      <c r="L284" s="152">
        <v>2206</v>
      </c>
    </row>
    <row r="285" spans="1:12" x14ac:dyDescent="0.25">
      <c r="A285" s="15"/>
      <c r="B285" s="7"/>
      <c r="E285" s="14" t="s">
        <v>38</v>
      </c>
      <c r="F285" s="147" t="s">
        <v>73</v>
      </c>
      <c r="G285" s="152">
        <v>2138</v>
      </c>
      <c r="H285" s="152">
        <v>2519</v>
      </c>
      <c r="I285" s="152">
        <v>2930</v>
      </c>
      <c r="J285" s="152">
        <v>3181</v>
      </c>
      <c r="K285" s="152">
        <v>3480</v>
      </c>
      <c r="L285" s="152">
        <v>3731</v>
      </c>
    </row>
    <row r="286" spans="1:12" x14ac:dyDescent="0.25">
      <c r="A286" s="15"/>
      <c r="B286" s="7"/>
      <c r="E286" s="14" t="s">
        <v>38</v>
      </c>
      <c r="F286" s="147" t="s">
        <v>74</v>
      </c>
      <c r="G286" s="152">
        <v>83</v>
      </c>
      <c r="H286" s="152">
        <v>136</v>
      </c>
      <c r="I286" s="152">
        <v>174</v>
      </c>
      <c r="J286" s="152">
        <v>253</v>
      </c>
      <c r="K286" s="152">
        <v>343</v>
      </c>
      <c r="L286" s="152">
        <v>462</v>
      </c>
    </row>
    <row r="287" spans="1:12" x14ac:dyDescent="0.25">
      <c r="A287" s="15"/>
      <c r="B287" s="7"/>
      <c r="E287" s="14" t="s">
        <v>38</v>
      </c>
      <c r="F287" s="147" t="s">
        <v>75</v>
      </c>
      <c r="G287" s="152">
        <v>711</v>
      </c>
      <c r="H287" s="152">
        <v>1063</v>
      </c>
      <c r="I287" s="152">
        <v>1564</v>
      </c>
      <c r="J287" s="152">
        <v>2035</v>
      </c>
      <c r="K287" s="152">
        <v>2479</v>
      </c>
      <c r="L287" s="152">
        <v>2858</v>
      </c>
    </row>
    <row r="288" spans="1:12" x14ac:dyDescent="0.25">
      <c r="A288" s="15"/>
      <c r="B288" s="7"/>
      <c r="E288" s="14" t="s">
        <v>38</v>
      </c>
      <c r="F288" s="147" t="s">
        <v>76</v>
      </c>
      <c r="G288" s="152">
        <v>991</v>
      </c>
      <c r="H288" s="152">
        <v>1183</v>
      </c>
      <c r="I288" s="152">
        <v>1426</v>
      </c>
      <c r="J288" s="152">
        <v>1601</v>
      </c>
      <c r="K288" s="152">
        <v>1794</v>
      </c>
      <c r="L288" s="152">
        <v>2003</v>
      </c>
    </row>
    <row r="289" spans="1:12" x14ac:dyDescent="0.25">
      <c r="A289" s="15"/>
      <c r="B289" s="7"/>
      <c r="E289" s="14" t="s">
        <v>38</v>
      </c>
      <c r="F289" s="147" t="s">
        <v>77</v>
      </c>
      <c r="G289" s="152">
        <v>653</v>
      </c>
      <c r="H289" s="152">
        <v>836</v>
      </c>
      <c r="I289" s="152">
        <v>956</v>
      </c>
      <c r="J289" s="152">
        <v>1072</v>
      </c>
      <c r="K289" s="152">
        <v>1251</v>
      </c>
      <c r="L289" s="152">
        <v>1415</v>
      </c>
    </row>
    <row r="290" spans="1:12" x14ac:dyDescent="0.25">
      <c r="A290" s="15"/>
      <c r="B290" s="7"/>
      <c r="E290" s="14" t="s">
        <v>38</v>
      </c>
      <c r="F290" s="147" t="s">
        <v>78</v>
      </c>
      <c r="G290" s="152">
        <v>1274</v>
      </c>
      <c r="H290" s="152">
        <v>1506</v>
      </c>
      <c r="I290" s="152">
        <v>1658</v>
      </c>
      <c r="J290" s="152">
        <v>1752</v>
      </c>
      <c r="K290" s="152">
        <v>1803</v>
      </c>
      <c r="L290" s="152">
        <v>1857</v>
      </c>
    </row>
    <row r="291" spans="1:12" x14ac:dyDescent="0.25">
      <c r="A291" s="15"/>
      <c r="B291" s="7"/>
      <c r="C291" s="10"/>
      <c r="D291" s="10"/>
      <c r="E291" s="13" t="s">
        <v>39</v>
      </c>
      <c r="F291" s="13"/>
      <c r="G291" s="117">
        <v>9134</v>
      </c>
      <c r="H291" s="117">
        <v>11248</v>
      </c>
      <c r="I291" s="117">
        <v>13614</v>
      </c>
      <c r="J291" s="117">
        <v>15611</v>
      </c>
      <c r="K291" s="117">
        <v>17695</v>
      </c>
      <c r="L291" s="117">
        <v>19562</v>
      </c>
    </row>
    <row r="292" spans="1:12" x14ac:dyDescent="0.25">
      <c r="A292" s="15"/>
      <c r="B292" s="7"/>
      <c r="E292" s="14" t="s">
        <v>39</v>
      </c>
      <c r="F292" s="147" t="s">
        <v>71</v>
      </c>
      <c r="G292" s="152">
        <v>2043</v>
      </c>
      <c r="H292" s="152">
        <v>2631</v>
      </c>
      <c r="I292" s="152">
        <v>3196</v>
      </c>
      <c r="J292" s="152">
        <v>3889</v>
      </c>
      <c r="K292" s="152">
        <v>4293</v>
      </c>
      <c r="L292" s="152">
        <v>4885</v>
      </c>
    </row>
    <row r="293" spans="1:12" x14ac:dyDescent="0.25">
      <c r="A293" s="15"/>
      <c r="B293" s="7"/>
      <c r="E293" s="14" t="s">
        <v>39</v>
      </c>
      <c r="F293" s="147" t="s">
        <v>72</v>
      </c>
      <c r="G293" s="152">
        <v>1272</v>
      </c>
      <c r="H293" s="152">
        <v>1445</v>
      </c>
      <c r="I293" s="152">
        <v>1716</v>
      </c>
      <c r="J293" s="152">
        <v>1973</v>
      </c>
      <c r="K293" s="152">
        <v>2151</v>
      </c>
      <c r="L293" s="152">
        <v>2228</v>
      </c>
    </row>
    <row r="294" spans="1:12" x14ac:dyDescent="0.25">
      <c r="A294" s="15"/>
      <c r="B294" s="7"/>
      <c r="E294" s="14" t="s">
        <v>39</v>
      </c>
      <c r="F294" s="147" t="s">
        <v>73</v>
      </c>
      <c r="G294" s="152">
        <v>2075</v>
      </c>
      <c r="H294" s="152">
        <v>2484</v>
      </c>
      <c r="I294" s="152">
        <v>2897</v>
      </c>
      <c r="J294" s="152">
        <v>3175</v>
      </c>
      <c r="K294" s="152">
        <v>3453</v>
      </c>
      <c r="L294" s="152">
        <v>3788</v>
      </c>
    </row>
    <row r="295" spans="1:12" x14ac:dyDescent="0.25">
      <c r="A295" s="15"/>
      <c r="B295" s="7"/>
      <c r="E295" s="14" t="s">
        <v>39</v>
      </c>
      <c r="F295" s="147" t="s">
        <v>74</v>
      </c>
      <c r="G295" s="152">
        <v>91</v>
      </c>
      <c r="H295" s="152">
        <v>148</v>
      </c>
      <c r="I295" s="152">
        <v>191</v>
      </c>
      <c r="J295" s="152">
        <v>237</v>
      </c>
      <c r="K295" s="152">
        <v>364</v>
      </c>
      <c r="L295" s="152">
        <v>462</v>
      </c>
    </row>
    <row r="296" spans="1:12" x14ac:dyDescent="0.25">
      <c r="A296" s="15"/>
      <c r="B296" s="7"/>
      <c r="E296" s="14" t="s">
        <v>39</v>
      </c>
      <c r="F296" s="147" t="s">
        <v>75</v>
      </c>
      <c r="G296" s="152">
        <v>691</v>
      </c>
      <c r="H296" s="152">
        <v>1021</v>
      </c>
      <c r="I296" s="152">
        <v>1550</v>
      </c>
      <c r="J296" s="152">
        <v>2010</v>
      </c>
      <c r="K296" s="152">
        <v>2497</v>
      </c>
      <c r="L296" s="152">
        <v>2860</v>
      </c>
    </row>
    <row r="297" spans="1:12" x14ac:dyDescent="0.25">
      <c r="A297" s="15"/>
      <c r="B297" s="7"/>
      <c r="E297" s="14" t="s">
        <v>39</v>
      </c>
      <c r="F297" s="147" t="s">
        <v>76</v>
      </c>
      <c r="G297" s="152">
        <v>1006</v>
      </c>
      <c r="H297" s="152">
        <v>1204</v>
      </c>
      <c r="I297" s="152">
        <v>1474</v>
      </c>
      <c r="J297" s="152">
        <v>1606</v>
      </c>
      <c r="K297" s="152">
        <v>1799</v>
      </c>
      <c r="L297" s="152">
        <v>2016</v>
      </c>
    </row>
    <row r="298" spans="1:12" x14ac:dyDescent="0.25">
      <c r="A298" s="15"/>
      <c r="B298" s="7"/>
      <c r="E298" s="14" t="s">
        <v>39</v>
      </c>
      <c r="F298" s="147" t="s">
        <v>77</v>
      </c>
      <c r="G298" s="152">
        <v>661</v>
      </c>
      <c r="H298" s="152">
        <v>850</v>
      </c>
      <c r="I298" s="152">
        <v>976</v>
      </c>
      <c r="J298" s="152">
        <v>1121</v>
      </c>
      <c r="K298" s="152">
        <v>1309</v>
      </c>
      <c r="L298" s="152">
        <v>1497</v>
      </c>
    </row>
    <row r="299" spans="1:12" x14ac:dyDescent="0.25">
      <c r="A299" s="15"/>
      <c r="B299" s="7"/>
      <c r="E299" s="14" t="s">
        <v>39</v>
      </c>
      <c r="F299" s="147" t="s">
        <v>78</v>
      </c>
      <c r="G299" s="152">
        <v>1325</v>
      </c>
      <c r="H299" s="152">
        <v>1510</v>
      </c>
      <c r="I299" s="152">
        <v>1656</v>
      </c>
      <c r="J299" s="152">
        <v>1690</v>
      </c>
      <c r="K299" s="152">
        <v>1917</v>
      </c>
      <c r="L299" s="152">
        <v>1922</v>
      </c>
    </row>
    <row r="300" spans="1:12" x14ac:dyDescent="0.25">
      <c r="A300" s="15"/>
      <c r="B300" s="7"/>
      <c r="C300" s="10"/>
      <c r="D300" s="10"/>
      <c r="E300" s="13" t="s">
        <v>40</v>
      </c>
      <c r="F300" s="13"/>
      <c r="G300" s="117">
        <v>581</v>
      </c>
      <c r="H300" s="117">
        <v>599</v>
      </c>
      <c r="I300" s="117">
        <v>617</v>
      </c>
      <c r="J300" s="117">
        <v>642</v>
      </c>
      <c r="K300" s="117">
        <v>684</v>
      </c>
      <c r="L300" s="117">
        <v>750</v>
      </c>
    </row>
    <row r="301" spans="1:12" x14ac:dyDescent="0.25">
      <c r="A301" s="15"/>
      <c r="B301" s="7"/>
      <c r="E301" s="14" t="s">
        <v>40</v>
      </c>
      <c r="F301" s="147" t="s">
        <v>71</v>
      </c>
      <c r="G301" s="152">
        <v>156</v>
      </c>
      <c r="H301" s="152">
        <v>151</v>
      </c>
      <c r="I301" s="152">
        <v>148</v>
      </c>
      <c r="J301" s="152">
        <v>150</v>
      </c>
      <c r="K301" s="152">
        <v>155</v>
      </c>
      <c r="L301" s="152">
        <v>160</v>
      </c>
    </row>
    <row r="302" spans="1:12" x14ac:dyDescent="0.25">
      <c r="A302" s="15"/>
      <c r="B302" s="7"/>
      <c r="E302" s="14" t="s">
        <v>40</v>
      </c>
      <c r="F302" s="147" t="s">
        <v>72</v>
      </c>
      <c r="G302" s="152">
        <v>146</v>
      </c>
      <c r="H302" s="152">
        <v>150</v>
      </c>
      <c r="I302" s="152">
        <v>160</v>
      </c>
      <c r="J302" s="152">
        <v>181</v>
      </c>
      <c r="K302" s="152">
        <v>188</v>
      </c>
      <c r="L302" s="152">
        <v>235</v>
      </c>
    </row>
    <row r="303" spans="1:12" x14ac:dyDescent="0.25">
      <c r="A303" s="15"/>
      <c r="B303" s="7"/>
      <c r="E303" s="14" t="s">
        <v>40</v>
      </c>
      <c r="F303" s="147" t="s">
        <v>73</v>
      </c>
      <c r="G303" s="152">
        <v>139</v>
      </c>
      <c r="H303" s="152">
        <v>152</v>
      </c>
      <c r="I303" s="152">
        <v>165</v>
      </c>
      <c r="J303" s="152">
        <v>175</v>
      </c>
      <c r="K303" s="152">
        <v>197</v>
      </c>
      <c r="L303" s="152">
        <v>209</v>
      </c>
    </row>
    <row r="304" spans="1:12" x14ac:dyDescent="0.25">
      <c r="A304" s="15"/>
      <c r="B304" s="7"/>
      <c r="E304" s="14" t="s">
        <v>40</v>
      </c>
      <c r="F304" s="147" t="s">
        <v>74</v>
      </c>
      <c r="G304" s="152">
        <v>7</v>
      </c>
      <c r="H304" s="152">
        <v>7</v>
      </c>
      <c r="I304" s="152">
        <v>13</v>
      </c>
      <c r="J304" s="152">
        <v>12</v>
      </c>
      <c r="K304" s="152">
        <v>11</v>
      </c>
      <c r="L304" s="152">
        <v>12</v>
      </c>
    </row>
    <row r="305" spans="1:12" x14ac:dyDescent="0.25">
      <c r="A305" s="15"/>
      <c r="B305" s="7"/>
      <c r="E305" s="14" t="s">
        <v>40</v>
      </c>
      <c r="F305" s="147" t="s">
        <v>75</v>
      </c>
      <c r="G305" s="152">
        <v>21</v>
      </c>
      <c r="H305" s="152">
        <v>25</v>
      </c>
      <c r="I305" s="152">
        <v>22</v>
      </c>
      <c r="J305" s="152">
        <v>21</v>
      </c>
      <c r="K305" s="152">
        <v>21</v>
      </c>
      <c r="L305" s="152">
        <v>23</v>
      </c>
    </row>
    <row r="306" spans="1:12" x14ac:dyDescent="0.25">
      <c r="A306" s="15"/>
      <c r="B306" s="7"/>
      <c r="E306" s="14" t="s">
        <v>40</v>
      </c>
      <c r="F306" s="147" t="s">
        <v>76</v>
      </c>
      <c r="G306" s="152">
        <v>46</v>
      </c>
      <c r="H306" s="152">
        <v>47</v>
      </c>
      <c r="I306" s="152">
        <v>43</v>
      </c>
      <c r="J306" s="152">
        <v>37</v>
      </c>
      <c r="K306" s="152">
        <v>41</v>
      </c>
      <c r="L306" s="152">
        <v>42</v>
      </c>
    </row>
    <row r="307" spans="1:12" x14ac:dyDescent="0.25">
      <c r="A307" s="15"/>
      <c r="B307" s="7"/>
      <c r="E307" s="14" t="s">
        <v>40</v>
      </c>
      <c r="F307" s="147" t="s">
        <v>77</v>
      </c>
      <c r="G307" s="152">
        <v>29</v>
      </c>
      <c r="H307" s="152">
        <v>32</v>
      </c>
      <c r="I307" s="152">
        <v>33</v>
      </c>
      <c r="J307" s="152">
        <v>35</v>
      </c>
      <c r="K307" s="152">
        <v>38</v>
      </c>
      <c r="L307" s="152">
        <v>34</v>
      </c>
    </row>
    <row r="308" spans="1:12" x14ac:dyDescent="0.25">
      <c r="A308" s="15"/>
      <c r="B308" s="7"/>
      <c r="E308" s="14" t="s">
        <v>40</v>
      </c>
      <c r="F308" s="147" t="s">
        <v>78</v>
      </c>
      <c r="G308" s="152">
        <v>39</v>
      </c>
      <c r="H308" s="152">
        <v>42</v>
      </c>
      <c r="I308" s="152">
        <v>40</v>
      </c>
      <c r="J308" s="152">
        <v>38</v>
      </c>
      <c r="K308" s="152">
        <v>39</v>
      </c>
      <c r="L308" s="152">
        <v>45</v>
      </c>
    </row>
    <row r="309" spans="1:12" x14ac:dyDescent="0.25">
      <c r="A309" s="15"/>
      <c r="B309" s="7"/>
      <c r="C309" s="10"/>
      <c r="D309" s="10"/>
      <c r="E309" s="13" t="s">
        <v>41</v>
      </c>
      <c r="F309" s="13"/>
      <c r="G309" s="117">
        <v>266</v>
      </c>
      <c r="H309" s="117">
        <v>379</v>
      </c>
      <c r="I309" s="117">
        <v>447</v>
      </c>
      <c r="J309" s="117">
        <v>499</v>
      </c>
      <c r="K309" s="117">
        <v>583</v>
      </c>
      <c r="L309" s="117">
        <v>598</v>
      </c>
    </row>
    <row r="310" spans="1:12" x14ac:dyDescent="0.25">
      <c r="A310" s="15"/>
      <c r="B310" s="7"/>
      <c r="E310" s="14" t="s">
        <v>41</v>
      </c>
      <c r="F310" s="147" t="s">
        <v>71</v>
      </c>
      <c r="G310" s="152">
        <v>48</v>
      </c>
      <c r="H310" s="152">
        <v>76</v>
      </c>
      <c r="I310" s="152">
        <v>76</v>
      </c>
      <c r="J310" s="152">
        <v>87</v>
      </c>
      <c r="K310" s="152">
        <v>89</v>
      </c>
      <c r="L310" s="152">
        <v>107</v>
      </c>
    </row>
    <row r="311" spans="1:12" x14ac:dyDescent="0.25">
      <c r="A311" s="15"/>
      <c r="B311" s="7"/>
      <c r="E311" s="14" t="s">
        <v>41</v>
      </c>
      <c r="F311" s="147" t="s">
        <v>72</v>
      </c>
      <c r="G311" s="152">
        <v>44</v>
      </c>
      <c r="H311" s="152">
        <v>66</v>
      </c>
      <c r="I311" s="152">
        <v>82</v>
      </c>
      <c r="J311" s="152">
        <v>100</v>
      </c>
      <c r="K311" s="152">
        <v>122</v>
      </c>
      <c r="L311" s="152">
        <v>137</v>
      </c>
    </row>
    <row r="312" spans="1:12" x14ac:dyDescent="0.25">
      <c r="A312" s="15"/>
      <c r="B312" s="7"/>
      <c r="E312" s="14" t="s">
        <v>41</v>
      </c>
      <c r="F312" s="147" t="s">
        <v>73</v>
      </c>
      <c r="G312" s="152">
        <v>132</v>
      </c>
      <c r="H312" s="152">
        <v>185</v>
      </c>
      <c r="I312" s="152">
        <v>223</v>
      </c>
      <c r="J312" s="152">
        <v>241</v>
      </c>
      <c r="K312" s="152">
        <v>296</v>
      </c>
      <c r="L312" s="152">
        <v>286</v>
      </c>
    </row>
    <row r="313" spans="1:12" x14ac:dyDescent="0.25">
      <c r="A313" s="15"/>
      <c r="B313" s="7"/>
      <c r="E313" s="14" t="s">
        <v>41</v>
      </c>
      <c r="F313" s="147" t="s">
        <v>74</v>
      </c>
      <c r="G313" s="152">
        <v>2</v>
      </c>
      <c r="H313" s="152">
        <v>2</v>
      </c>
      <c r="I313" s="152">
        <v>5</v>
      </c>
      <c r="J313" s="152">
        <v>9</v>
      </c>
      <c r="K313" s="152">
        <v>12</v>
      </c>
      <c r="L313" s="152">
        <v>9</v>
      </c>
    </row>
    <row r="314" spans="1:12" x14ac:dyDescent="0.25">
      <c r="A314" s="15"/>
      <c r="B314" s="7"/>
      <c r="E314" s="14" t="s">
        <v>41</v>
      </c>
      <c r="F314" s="147" t="s">
        <v>75</v>
      </c>
      <c r="G314" s="152">
        <v>2</v>
      </c>
      <c r="H314" s="152">
        <v>6</v>
      </c>
      <c r="I314" s="152">
        <v>7</v>
      </c>
      <c r="J314" s="152">
        <v>6</v>
      </c>
      <c r="K314" s="152">
        <v>6</v>
      </c>
      <c r="L314" s="152">
        <v>12</v>
      </c>
    </row>
    <row r="315" spans="1:12" x14ac:dyDescent="0.25">
      <c r="A315" s="15"/>
      <c r="B315" s="7"/>
      <c r="E315" s="14" t="s">
        <v>41</v>
      </c>
      <c r="F315" s="147" t="s">
        <v>76</v>
      </c>
      <c r="G315" s="152">
        <v>16</v>
      </c>
      <c r="H315" s="152">
        <v>17</v>
      </c>
      <c r="I315" s="152">
        <v>25</v>
      </c>
      <c r="J315" s="152">
        <v>25</v>
      </c>
      <c r="K315" s="152">
        <v>33</v>
      </c>
      <c r="L315" s="152">
        <v>25</v>
      </c>
    </row>
    <row r="316" spans="1:12" x14ac:dyDescent="0.25">
      <c r="A316" s="15"/>
      <c r="B316" s="7"/>
      <c r="E316" s="14" t="s">
        <v>41</v>
      </c>
      <c r="F316" s="147" t="s">
        <v>77</v>
      </c>
      <c r="G316" s="152">
        <v>12</v>
      </c>
      <c r="H316" s="152">
        <v>10</v>
      </c>
      <c r="I316" s="152">
        <v>13</v>
      </c>
      <c r="J316" s="152">
        <v>19</v>
      </c>
      <c r="K316" s="152">
        <v>20</v>
      </c>
      <c r="L316" s="152">
        <v>18</v>
      </c>
    </row>
    <row r="317" spans="1:12" x14ac:dyDescent="0.25">
      <c r="A317" s="15"/>
      <c r="B317" s="7"/>
      <c r="E317" s="14" t="s">
        <v>41</v>
      </c>
      <c r="F317" s="147" t="s">
        <v>78</v>
      </c>
      <c r="G317" s="152">
        <v>10</v>
      </c>
      <c r="H317" s="152">
        <v>18</v>
      </c>
      <c r="I317" s="152">
        <v>17</v>
      </c>
      <c r="J317" s="152">
        <v>15</v>
      </c>
      <c r="K317" s="152">
        <v>12</v>
      </c>
      <c r="L317" s="152">
        <v>12</v>
      </c>
    </row>
    <row r="318" spans="1:12" x14ac:dyDescent="0.25">
      <c r="A318" s="15"/>
      <c r="B318" s="7"/>
      <c r="C318" s="10"/>
      <c r="D318" s="10"/>
      <c r="E318" s="13" t="s">
        <v>42</v>
      </c>
      <c r="F318" s="13"/>
      <c r="G318" s="117">
        <v>7799</v>
      </c>
      <c r="H318" s="117">
        <v>8097</v>
      </c>
      <c r="I318" s="117">
        <v>8515</v>
      </c>
      <c r="J318" s="117">
        <v>8902</v>
      </c>
      <c r="K318" s="117">
        <v>9522</v>
      </c>
      <c r="L318" s="117">
        <v>9705</v>
      </c>
    </row>
    <row r="319" spans="1:12" x14ac:dyDescent="0.25">
      <c r="A319" s="15"/>
      <c r="B319" s="7"/>
      <c r="E319" s="14" t="s">
        <v>42</v>
      </c>
      <c r="F319" s="147" t="s">
        <v>71</v>
      </c>
      <c r="G319" s="152">
        <v>1857</v>
      </c>
      <c r="H319" s="152">
        <v>1936</v>
      </c>
      <c r="I319" s="152">
        <v>2046</v>
      </c>
      <c r="J319" s="152">
        <v>2187</v>
      </c>
      <c r="K319" s="152">
        <v>2354</v>
      </c>
      <c r="L319" s="152">
        <v>2413</v>
      </c>
    </row>
    <row r="320" spans="1:12" x14ac:dyDescent="0.25">
      <c r="A320" s="15"/>
      <c r="B320" s="7"/>
      <c r="E320" s="14" t="s">
        <v>42</v>
      </c>
      <c r="F320" s="147" t="s">
        <v>72</v>
      </c>
      <c r="G320" s="152">
        <v>1707</v>
      </c>
      <c r="H320" s="152">
        <v>1795</v>
      </c>
      <c r="I320" s="152">
        <v>1893</v>
      </c>
      <c r="J320" s="152">
        <v>1968</v>
      </c>
      <c r="K320" s="152">
        <v>2118</v>
      </c>
      <c r="L320" s="152">
        <v>2169</v>
      </c>
    </row>
    <row r="321" spans="1:12" x14ac:dyDescent="0.25">
      <c r="A321" s="15"/>
      <c r="B321" s="7"/>
      <c r="E321" s="14" t="s">
        <v>42</v>
      </c>
      <c r="F321" s="147" t="s">
        <v>73</v>
      </c>
      <c r="G321" s="152">
        <v>1400</v>
      </c>
      <c r="H321" s="152">
        <v>1430</v>
      </c>
      <c r="I321" s="152">
        <v>1513</v>
      </c>
      <c r="J321" s="152">
        <v>1583</v>
      </c>
      <c r="K321" s="152">
        <v>1736</v>
      </c>
      <c r="L321" s="152">
        <v>1800</v>
      </c>
    </row>
    <row r="322" spans="1:12" x14ac:dyDescent="0.25">
      <c r="A322" s="15"/>
      <c r="B322" s="7"/>
      <c r="E322" s="14" t="s">
        <v>42</v>
      </c>
      <c r="F322" s="147" t="s">
        <v>74</v>
      </c>
      <c r="G322" s="152">
        <v>189</v>
      </c>
      <c r="H322" s="152">
        <v>189</v>
      </c>
      <c r="I322" s="152">
        <v>198</v>
      </c>
      <c r="J322" s="152">
        <v>203</v>
      </c>
      <c r="K322" s="152">
        <v>203</v>
      </c>
      <c r="L322" s="152">
        <v>206</v>
      </c>
    </row>
    <row r="323" spans="1:12" x14ac:dyDescent="0.25">
      <c r="A323" s="15"/>
      <c r="B323" s="7"/>
      <c r="E323" s="14" t="s">
        <v>42</v>
      </c>
      <c r="F323" s="147" t="s">
        <v>75</v>
      </c>
      <c r="G323" s="152">
        <v>596</v>
      </c>
      <c r="H323" s="152">
        <v>610</v>
      </c>
      <c r="I323" s="152">
        <v>626</v>
      </c>
      <c r="J323" s="152">
        <v>632</v>
      </c>
      <c r="K323" s="152">
        <v>682</v>
      </c>
      <c r="L323" s="152">
        <v>689</v>
      </c>
    </row>
    <row r="324" spans="1:12" x14ac:dyDescent="0.25">
      <c r="A324" s="15"/>
      <c r="B324" s="7"/>
      <c r="E324" s="14" t="s">
        <v>42</v>
      </c>
      <c r="F324" s="147" t="s">
        <v>76</v>
      </c>
      <c r="G324" s="152">
        <v>906</v>
      </c>
      <c r="H324" s="152">
        <v>959</v>
      </c>
      <c r="I324" s="152">
        <v>1012</v>
      </c>
      <c r="J324" s="152">
        <v>1073</v>
      </c>
      <c r="K324" s="152">
        <v>1141</v>
      </c>
      <c r="L324" s="152">
        <v>1162</v>
      </c>
    </row>
    <row r="325" spans="1:12" x14ac:dyDescent="0.25">
      <c r="A325" s="15"/>
      <c r="B325" s="7"/>
      <c r="E325" s="14" t="s">
        <v>42</v>
      </c>
      <c r="F325" s="147" t="s">
        <v>77</v>
      </c>
      <c r="G325" s="152">
        <v>658</v>
      </c>
      <c r="H325" s="152">
        <v>683</v>
      </c>
      <c r="I325" s="152">
        <v>714</v>
      </c>
      <c r="J325" s="152">
        <v>742</v>
      </c>
      <c r="K325" s="152">
        <v>779</v>
      </c>
      <c r="L325" s="152">
        <v>775</v>
      </c>
    </row>
    <row r="326" spans="1:12" x14ac:dyDescent="0.25">
      <c r="A326" s="15"/>
      <c r="B326" s="7"/>
      <c r="E326" s="14" t="s">
        <v>42</v>
      </c>
      <c r="F326" s="147" t="s">
        <v>78</v>
      </c>
      <c r="G326" s="152">
        <v>592</v>
      </c>
      <c r="H326" s="152">
        <v>598</v>
      </c>
      <c r="I326" s="152">
        <v>628</v>
      </c>
      <c r="J326" s="152">
        <v>642</v>
      </c>
      <c r="K326" s="152">
        <v>665</v>
      </c>
      <c r="L326" s="152">
        <v>671</v>
      </c>
    </row>
    <row r="327" spans="1:12" x14ac:dyDescent="0.25">
      <c r="A327" s="15"/>
      <c r="B327" s="7"/>
      <c r="C327" s="10"/>
      <c r="D327" s="10"/>
      <c r="E327" s="13" t="s">
        <v>43</v>
      </c>
      <c r="F327" s="13"/>
      <c r="G327" s="117">
        <v>4295</v>
      </c>
      <c r="H327" s="117">
        <v>3940</v>
      </c>
      <c r="I327" s="117">
        <v>4172</v>
      </c>
      <c r="J327" s="117">
        <v>4502</v>
      </c>
      <c r="K327" s="117">
        <v>4050</v>
      </c>
      <c r="L327" s="117">
        <v>3777</v>
      </c>
    </row>
    <row r="328" spans="1:12" x14ac:dyDescent="0.25">
      <c r="A328" s="15"/>
      <c r="B328" s="7"/>
      <c r="E328" s="14" t="s">
        <v>43</v>
      </c>
      <c r="F328" s="147" t="s">
        <v>71</v>
      </c>
      <c r="G328" s="152">
        <v>811</v>
      </c>
      <c r="H328" s="152">
        <v>750</v>
      </c>
      <c r="I328" s="152">
        <v>744</v>
      </c>
      <c r="J328" s="152">
        <v>871</v>
      </c>
      <c r="K328" s="152">
        <v>716</v>
      </c>
      <c r="L328" s="152">
        <v>693</v>
      </c>
    </row>
    <row r="329" spans="1:12" x14ac:dyDescent="0.25">
      <c r="A329" s="15"/>
      <c r="B329" s="7"/>
      <c r="E329" s="14" t="s">
        <v>43</v>
      </c>
      <c r="F329" s="147" t="s">
        <v>72</v>
      </c>
      <c r="G329" s="152">
        <v>642</v>
      </c>
      <c r="H329" s="152">
        <v>504</v>
      </c>
      <c r="I329" s="152">
        <v>593</v>
      </c>
      <c r="J329" s="152">
        <v>645</v>
      </c>
      <c r="K329" s="152">
        <v>687</v>
      </c>
      <c r="L329" s="152">
        <v>665</v>
      </c>
    </row>
    <row r="330" spans="1:12" x14ac:dyDescent="0.25">
      <c r="A330" s="15"/>
      <c r="B330" s="7"/>
      <c r="E330" s="14" t="s">
        <v>43</v>
      </c>
      <c r="F330" s="147" t="s">
        <v>73</v>
      </c>
      <c r="G330" s="152">
        <v>391</v>
      </c>
      <c r="H330" s="152">
        <v>345</v>
      </c>
      <c r="I330" s="152">
        <v>398</v>
      </c>
      <c r="J330" s="152">
        <v>420</v>
      </c>
      <c r="K330" s="152">
        <v>348</v>
      </c>
      <c r="L330" s="152">
        <v>331</v>
      </c>
    </row>
    <row r="331" spans="1:12" x14ac:dyDescent="0.25">
      <c r="A331" s="15"/>
      <c r="B331" s="7"/>
      <c r="E331" s="14" t="s">
        <v>43</v>
      </c>
      <c r="F331" s="147" t="s">
        <v>74</v>
      </c>
      <c r="G331" s="152">
        <v>115</v>
      </c>
      <c r="H331" s="152">
        <v>127</v>
      </c>
      <c r="I331" s="152">
        <v>106</v>
      </c>
      <c r="J331" s="152">
        <v>120</v>
      </c>
      <c r="K331" s="152">
        <v>107</v>
      </c>
      <c r="L331" s="152">
        <v>81</v>
      </c>
    </row>
    <row r="332" spans="1:12" x14ac:dyDescent="0.25">
      <c r="A332" s="15"/>
      <c r="B332" s="7"/>
      <c r="E332" s="14" t="s">
        <v>43</v>
      </c>
      <c r="F332" s="147" t="s">
        <v>75</v>
      </c>
      <c r="G332" s="152">
        <v>666</v>
      </c>
      <c r="H332" s="152">
        <v>640</v>
      </c>
      <c r="I332" s="152">
        <v>705</v>
      </c>
      <c r="J332" s="152">
        <v>744</v>
      </c>
      <c r="K332" s="152">
        <v>708</v>
      </c>
      <c r="L332" s="152">
        <v>662</v>
      </c>
    </row>
    <row r="333" spans="1:12" x14ac:dyDescent="0.25">
      <c r="A333" s="15"/>
      <c r="B333" s="7"/>
      <c r="E333" s="14" t="s">
        <v>43</v>
      </c>
      <c r="F333" s="147" t="s">
        <v>76</v>
      </c>
      <c r="G333" s="152">
        <v>522</v>
      </c>
      <c r="H333" s="152">
        <v>487</v>
      </c>
      <c r="I333" s="152">
        <v>488</v>
      </c>
      <c r="J333" s="152">
        <v>583</v>
      </c>
      <c r="K333" s="152">
        <v>556</v>
      </c>
      <c r="L333" s="152">
        <v>530</v>
      </c>
    </row>
    <row r="334" spans="1:12" x14ac:dyDescent="0.25">
      <c r="A334" s="15"/>
      <c r="B334" s="7"/>
      <c r="E334" s="14" t="s">
        <v>43</v>
      </c>
      <c r="F334" s="147" t="s">
        <v>77</v>
      </c>
      <c r="G334" s="152">
        <v>231</v>
      </c>
      <c r="H334" s="152">
        <v>253</v>
      </c>
      <c r="I334" s="152">
        <v>252</v>
      </c>
      <c r="J334" s="152">
        <v>289</v>
      </c>
      <c r="K334" s="152">
        <v>267</v>
      </c>
      <c r="L334" s="152">
        <v>227</v>
      </c>
    </row>
    <row r="335" spans="1:12" x14ac:dyDescent="0.25">
      <c r="A335" s="15"/>
      <c r="B335" s="7"/>
      <c r="E335" s="14" t="s">
        <v>43</v>
      </c>
      <c r="F335" s="147" t="s">
        <v>78</v>
      </c>
      <c r="G335" s="152">
        <v>924</v>
      </c>
      <c r="H335" s="152">
        <v>835</v>
      </c>
      <c r="I335" s="152">
        <v>895</v>
      </c>
      <c r="J335" s="152">
        <v>839</v>
      </c>
      <c r="K335" s="152">
        <v>667</v>
      </c>
      <c r="L335" s="152">
        <v>597</v>
      </c>
    </row>
    <row r="336" spans="1:12" x14ac:dyDescent="0.25">
      <c r="A336" s="15"/>
      <c r="B336" s="7"/>
      <c r="C336" s="8" t="s">
        <v>44</v>
      </c>
      <c r="D336" s="8"/>
      <c r="E336" s="8"/>
      <c r="F336" s="8"/>
      <c r="G336" s="116">
        <v>50888</v>
      </c>
      <c r="H336" s="116">
        <v>53422</v>
      </c>
      <c r="I336" s="116">
        <v>54687</v>
      </c>
      <c r="J336" s="116">
        <v>52644</v>
      </c>
      <c r="K336" s="116">
        <v>52475</v>
      </c>
      <c r="L336" s="116">
        <v>53875</v>
      </c>
    </row>
    <row r="337" spans="1:12" x14ac:dyDescent="0.25">
      <c r="A337" s="15"/>
      <c r="B337" s="7"/>
      <c r="C337" s="10"/>
      <c r="D337" s="10"/>
      <c r="E337" s="13" t="s">
        <v>45</v>
      </c>
      <c r="F337" s="13"/>
      <c r="G337" s="117">
        <v>651</v>
      </c>
      <c r="H337" s="117">
        <v>686</v>
      </c>
      <c r="I337" s="117">
        <v>845</v>
      </c>
      <c r="J337" s="117">
        <v>984</v>
      </c>
      <c r="K337" s="117">
        <v>1150</v>
      </c>
      <c r="L337" s="117">
        <v>1437</v>
      </c>
    </row>
    <row r="338" spans="1:12" x14ac:dyDescent="0.25">
      <c r="A338" s="15"/>
      <c r="B338" s="7"/>
      <c r="E338" s="14" t="s">
        <v>45</v>
      </c>
      <c r="F338" s="147" t="s">
        <v>71</v>
      </c>
      <c r="G338" s="152">
        <v>124</v>
      </c>
      <c r="H338" s="152">
        <v>135</v>
      </c>
      <c r="I338" s="152">
        <v>159</v>
      </c>
      <c r="J338" s="152">
        <v>168</v>
      </c>
      <c r="K338" s="152">
        <v>206</v>
      </c>
      <c r="L338" s="152">
        <v>266</v>
      </c>
    </row>
    <row r="339" spans="1:12" x14ac:dyDescent="0.25">
      <c r="A339" s="15"/>
      <c r="B339" s="7"/>
      <c r="E339" s="14" t="s">
        <v>45</v>
      </c>
      <c r="F339" s="147" t="s">
        <v>72</v>
      </c>
      <c r="G339" s="152">
        <v>156</v>
      </c>
      <c r="H339" s="152">
        <v>157</v>
      </c>
      <c r="I339" s="152">
        <v>166</v>
      </c>
      <c r="J339" s="152">
        <v>197</v>
      </c>
      <c r="K339" s="152">
        <v>237</v>
      </c>
      <c r="L339" s="152">
        <v>301</v>
      </c>
    </row>
    <row r="340" spans="1:12" x14ac:dyDescent="0.25">
      <c r="A340" s="15"/>
      <c r="B340" s="7"/>
      <c r="E340" s="14" t="s">
        <v>45</v>
      </c>
      <c r="F340" s="147" t="s">
        <v>73</v>
      </c>
      <c r="G340" s="152">
        <v>196</v>
      </c>
      <c r="H340" s="152">
        <v>209</v>
      </c>
      <c r="I340" s="152">
        <v>285</v>
      </c>
      <c r="J340" s="152">
        <v>337</v>
      </c>
      <c r="K340" s="152">
        <v>382</v>
      </c>
      <c r="L340" s="152">
        <v>425</v>
      </c>
    </row>
    <row r="341" spans="1:12" x14ac:dyDescent="0.25">
      <c r="A341" s="15"/>
      <c r="B341" s="7"/>
      <c r="E341" s="14" t="s">
        <v>45</v>
      </c>
      <c r="F341" s="147" t="s">
        <v>74</v>
      </c>
      <c r="G341" s="152">
        <v>4</v>
      </c>
      <c r="H341" s="152">
        <v>6</v>
      </c>
      <c r="I341" s="152">
        <v>14</v>
      </c>
      <c r="J341" s="152">
        <v>8</v>
      </c>
      <c r="K341" s="152">
        <v>8</v>
      </c>
      <c r="L341" s="152">
        <v>8</v>
      </c>
    </row>
    <row r="342" spans="1:12" x14ac:dyDescent="0.25">
      <c r="A342" s="15"/>
      <c r="B342" s="7"/>
      <c r="E342" s="14" t="s">
        <v>45</v>
      </c>
      <c r="F342" s="147" t="s">
        <v>75</v>
      </c>
      <c r="G342" s="152">
        <v>19</v>
      </c>
      <c r="H342" s="152">
        <v>20</v>
      </c>
      <c r="I342" s="152">
        <v>24</v>
      </c>
      <c r="J342" s="152">
        <v>31</v>
      </c>
      <c r="K342" s="152">
        <v>35</v>
      </c>
      <c r="L342" s="152">
        <v>49</v>
      </c>
    </row>
    <row r="343" spans="1:12" x14ac:dyDescent="0.25">
      <c r="A343" s="15"/>
      <c r="B343" s="7"/>
      <c r="E343" s="14" t="s">
        <v>45</v>
      </c>
      <c r="F343" s="147" t="s">
        <v>76</v>
      </c>
      <c r="G343" s="152">
        <v>86</v>
      </c>
      <c r="H343" s="152">
        <v>81</v>
      </c>
      <c r="I343" s="152">
        <v>114</v>
      </c>
      <c r="J343" s="152">
        <v>144</v>
      </c>
      <c r="K343" s="152">
        <v>161</v>
      </c>
      <c r="L343" s="152">
        <v>237</v>
      </c>
    </row>
    <row r="344" spans="1:12" x14ac:dyDescent="0.25">
      <c r="A344" s="15"/>
      <c r="B344" s="7"/>
      <c r="E344" s="14" t="s">
        <v>45</v>
      </c>
      <c r="F344" s="147" t="s">
        <v>77</v>
      </c>
      <c r="G344" s="152">
        <v>52</v>
      </c>
      <c r="H344" s="152">
        <v>63</v>
      </c>
      <c r="I344" s="152">
        <v>68</v>
      </c>
      <c r="J344" s="152">
        <v>87</v>
      </c>
      <c r="K344" s="152">
        <v>100</v>
      </c>
      <c r="L344" s="152">
        <v>123</v>
      </c>
    </row>
    <row r="345" spans="1:12" x14ac:dyDescent="0.25">
      <c r="A345" s="15"/>
      <c r="B345" s="7"/>
      <c r="E345" s="14" t="s">
        <v>45</v>
      </c>
      <c r="F345" s="147" t="s">
        <v>78</v>
      </c>
      <c r="G345" s="152">
        <v>16</v>
      </c>
      <c r="H345" s="152">
        <v>17</v>
      </c>
      <c r="I345" s="152">
        <v>19</v>
      </c>
      <c r="J345" s="152">
        <v>22</v>
      </c>
      <c r="K345" s="152">
        <v>30</v>
      </c>
      <c r="L345" s="152">
        <v>34</v>
      </c>
    </row>
    <row r="346" spans="1:12" x14ac:dyDescent="0.25">
      <c r="A346" s="15"/>
      <c r="B346" s="7"/>
      <c r="C346" s="10"/>
      <c r="D346" s="10"/>
      <c r="E346" s="13" t="s">
        <v>46</v>
      </c>
      <c r="F346" s="13"/>
      <c r="G346" s="117">
        <v>17450</v>
      </c>
      <c r="H346" s="117">
        <v>16393</v>
      </c>
      <c r="I346" s="117">
        <v>15883</v>
      </c>
      <c r="J346" s="117">
        <v>14628</v>
      </c>
      <c r="K346" s="117">
        <v>15210</v>
      </c>
      <c r="L346" s="117">
        <v>15632</v>
      </c>
    </row>
    <row r="347" spans="1:12" x14ac:dyDescent="0.25">
      <c r="A347" s="15"/>
      <c r="B347" s="7"/>
      <c r="E347" s="14" t="s">
        <v>46</v>
      </c>
      <c r="F347" s="147" t="s">
        <v>71</v>
      </c>
      <c r="G347" s="152">
        <v>4281</v>
      </c>
      <c r="H347" s="152">
        <v>3599</v>
      </c>
      <c r="I347" s="152">
        <v>3541</v>
      </c>
      <c r="J347" s="152">
        <v>3512</v>
      </c>
      <c r="K347" s="152">
        <v>3696</v>
      </c>
      <c r="L347" s="152">
        <v>3850</v>
      </c>
    </row>
    <row r="348" spans="1:12" x14ac:dyDescent="0.25">
      <c r="A348" s="15"/>
      <c r="B348" s="7"/>
      <c r="E348" s="14" t="s">
        <v>46</v>
      </c>
      <c r="F348" s="147" t="s">
        <v>72</v>
      </c>
      <c r="G348" s="152">
        <v>3890</v>
      </c>
      <c r="H348" s="152">
        <v>4019</v>
      </c>
      <c r="I348" s="152">
        <v>3828</v>
      </c>
      <c r="J348" s="152">
        <v>3275</v>
      </c>
      <c r="K348" s="152">
        <v>3325</v>
      </c>
      <c r="L348" s="152">
        <v>3367</v>
      </c>
    </row>
    <row r="349" spans="1:12" x14ac:dyDescent="0.25">
      <c r="A349" s="15"/>
      <c r="B349" s="7"/>
      <c r="E349" s="14" t="s">
        <v>46</v>
      </c>
      <c r="F349" s="147" t="s">
        <v>73</v>
      </c>
      <c r="G349" s="152">
        <v>2783</v>
      </c>
      <c r="H349" s="152">
        <v>3014</v>
      </c>
      <c r="I349" s="152">
        <v>2934</v>
      </c>
      <c r="J349" s="152">
        <v>2423</v>
      </c>
      <c r="K349" s="152">
        <v>2635</v>
      </c>
      <c r="L349" s="152">
        <v>2802</v>
      </c>
    </row>
    <row r="350" spans="1:12" x14ac:dyDescent="0.25">
      <c r="A350" s="15"/>
      <c r="B350" s="7"/>
      <c r="E350" s="14" t="s">
        <v>46</v>
      </c>
      <c r="F350" s="147" t="s">
        <v>74</v>
      </c>
      <c r="G350" s="152">
        <v>354</v>
      </c>
      <c r="H350" s="152">
        <v>362</v>
      </c>
      <c r="I350" s="152">
        <v>352</v>
      </c>
      <c r="J350" s="152">
        <v>348</v>
      </c>
      <c r="K350" s="152">
        <v>337</v>
      </c>
      <c r="L350" s="152">
        <v>337</v>
      </c>
    </row>
    <row r="351" spans="1:12" x14ac:dyDescent="0.25">
      <c r="A351" s="15"/>
      <c r="B351" s="7"/>
      <c r="E351" s="14" t="s">
        <v>46</v>
      </c>
      <c r="F351" s="147" t="s">
        <v>75</v>
      </c>
      <c r="G351" s="152">
        <v>1096</v>
      </c>
      <c r="H351" s="152">
        <v>1161</v>
      </c>
      <c r="I351" s="152">
        <v>1137</v>
      </c>
      <c r="J351" s="152">
        <v>1106</v>
      </c>
      <c r="K351" s="152">
        <v>1177</v>
      </c>
      <c r="L351" s="152">
        <v>1213</v>
      </c>
    </row>
    <row r="352" spans="1:12" x14ac:dyDescent="0.25">
      <c r="A352" s="15"/>
      <c r="B352" s="7"/>
      <c r="E352" s="14" t="s">
        <v>46</v>
      </c>
      <c r="F352" s="147" t="s">
        <v>76</v>
      </c>
      <c r="G352" s="152">
        <v>1764</v>
      </c>
      <c r="H352" s="152">
        <v>1829</v>
      </c>
      <c r="I352" s="152">
        <v>1821</v>
      </c>
      <c r="J352" s="152">
        <v>1758</v>
      </c>
      <c r="K352" s="152">
        <v>1832</v>
      </c>
      <c r="L352" s="152">
        <v>1841</v>
      </c>
    </row>
    <row r="353" spans="1:12" x14ac:dyDescent="0.25">
      <c r="A353" s="15"/>
      <c r="B353" s="7"/>
      <c r="E353" s="14" t="s">
        <v>46</v>
      </c>
      <c r="F353" s="147" t="s">
        <v>77</v>
      </c>
      <c r="G353" s="152">
        <v>1161</v>
      </c>
      <c r="H353" s="152">
        <v>1265</v>
      </c>
      <c r="I353" s="152">
        <v>1162</v>
      </c>
      <c r="J353" s="152">
        <v>1098</v>
      </c>
      <c r="K353" s="152">
        <v>1143</v>
      </c>
      <c r="L353" s="152">
        <v>1173</v>
      </c>
    </row>
    <row r="354" spans="1:12" x14ac:dyDescent="0.25">
      <c r="A354" s="15"/>
      <c r="B354" s="7"/>
      <c r="E354" s="14" t="s">
        <v>46</v>
      </c>
      <c r="F354" s="147" t="s">
        <v>78</v>
      </c>
      <c r="G354" s="152">
        <v>2266</v>
      </c>
      <c r="H354" s="152">
        <v>1299</v>
      </c>
      <c r="I354" s="152">
        <v>1267</v>
      </c>
      <c r="J354" s="152">
        <v>1270</v>
      </c>
      <c r="K354" s="152">
        <v>1270</v>
      </c>
      <c r="L354" s="152">
        <v>1257</v>
      </c>
    </row>
    <row r="355" spans="1:12" x14ac:dyDescent="0.25">
      <c r="A355" s="15"/>
      <c r="B355" s="7"/>
      <c r="C355" s="10"/>
      <c r="D355" s="10"/>
      <c r="E355" s="13" t="s">
        <v>47</v>
      </c>
      <c r="F355" s="13"/>
      <c r="G355" s="117">
        <v>30177</v>
      </c>
      <c r="H355" s="117">
        <v>32031</v>
      </c>
      <c r="I355" s="117">
        <v>32951</v>
      </c>
      <c r="J355" s="117">
        <v>33319</v>
      </c>
      <c r="K355" s="117">
        <v>33451</v>
      </c>
      <c r="L355" s="117">
        <v>34054</v>
      </c>
    </row>
    <row r="356" spans="1:12" x14ac:dyDescent="0.25">
      <c r="A356" s="15"/>
      <c r="B356" s="7"/>
      <c r="E356" s="14" t="s">
        <v>47</v>
      </c>
      <c r="F356" s="147" t="s">
        <v>71</v>
      </c>
      <c r="G356" s="152">
        <v>5708</v>
      </c>
      <c r="H356" s="152">
        <v>5883</v>
      </c>
      <c r="I356" s="152">
        <v>6051</v>
      </c>
      <c r="J356" s="152">
        <v>6108</v>
      </c>
      <c r="K356" s="152">
        <v>6138</v>
      </c>
      <c r="L356" s="152">
        <v>6020</v>
      </c>
    </row>
    <row r="357" spans="1:12" x14ac:dyDescent="0.25">
      <c r="A357" s="15"/>
      <c r="B357" s="7"/>
      <c r="E357" s="14" t="s">
        <v>47</v>
      </c>
      <c r="F357" s="147" t="s">
        <v>72</v>
      </c>
      <c r="G357" s="152">
        <v>4217</v>
      </c>
      <c r="H357" s="152">
        <v>4313</v>
      </c>
      <c r="I357" s="152">
        <v>4400</v>
      </c>
      <c r="J357" s="152">
        <v>4128</v>
      </c>
      <c r="K357" s="152">
        <v>4306</v>
      </c>
      <c r="L357" s="152">
        <v>4575</v>
      </c>
    </row>
    <row r="358" spans="1:12" x14ac:dyDescent="0.25">
      <c r="A358" s="15"/>
      <c r="B358" s="7"/>
      <c r="E358" s="14" t="s">
        <v>47</v>
      </c>
      <c r="F358" s="147" t="s">
        <v>73</v>
      </c>
      <c r="G358" s="152">
        <v>3465</v>
      </c>
      <c r="H358" s="152">
        <v>3652</v>
      </c>
      <c r="I358" s="152">
        <v>3415</v>
      </c>
      <c r="J358" s="152">
        <v>3489</v>
      </c>
      <c r="K358" s="152">
        <v>3245</v>
      </c>
      <c r="L358" s="152">
        <v>3241</v>
      </c>
    </row>
    <row r="359" spans="1:12" x14ac:dyDescent="0.25">
      <c r="A359" s="15"/>
      <c r="B359" s="7"/>
      <c r="E359" s="14" t="s">
        <v>47</v>
      </c>
      <c r="F359" s="147" t="s">
        <v>74</v>
      </c>
      <c r="G359" s="152">
        <v>721</v>
      </c>
      <c r="H359" s="152">
        <v>676</v>
      </c>
      <c r="I359" s="152">
        <v>662</v>
      </c>
      <c r="J359" s="152">
        <v>662</v>
      </c>
      <c r="K359" s="152">
        <v>702</v>
      </c>
      <c r="L359" s="152">
        <v>714</v>
      </c>
    </row>
    <row r="360" spans="1:12" x14ac:dyDescent="0.25">
      <c r="A360" s="15"/>
      <c r="B360" s="7"/>
      <c r="E360" s="14" t="s">
        <v>47</v>
      </c>
      <c r="F360" s="147" t="s">
        <v>75</v>
      </c>
      <c r="G360" s="152">
        <v>2676</v>
      </c>
      <c r="H360" s="152">
        <v>3004</v>
      </c>
      <c r="I360" s="152">
        <v>3279</v>
      </c>
      <c r="J360" s="152">
        <v>3253</v>
      </c>
      <c r="K360" s="152">
        <v>3131</v>
      </c>
      <c r="L360" s="152">
        <v>3060</v>
      </c>
    </row>
    <row r="361" spans="1:12" x14ac:dyDescent="0.25">
      <c r="A361" s="15"/>
      <c r="B361" s="7"/>
      <c r="E361" s="14" t="s">
        <v>47</v>
      </c>
      <c r="F361" s="147" t="s">
        <v>76</v>
      </c>
      <c r="G361" s="152">
        <v>6263</v>
      </c>
      <c r="H361" s="152">
        <v>7071</v>
      </c>
      <c r="I361" s="152">
        <v>7632</v>
      </c>
      <c r="J361" s="152">
        <v>7948</v>
      </c>
      <c r="K361" s="152">
        <v>8245</v>
      </c>
      <c r="L361" s="152">
        <v>8415</v>
      </c>
    </row>
    <row r="362" spans="1:12" x14ac:dyDescent="0.25">
      <c r="A362" s="15"/>
      <c r="B362" s="7"/>
      <c r="E362" s="14" t="s">
        <v>47</v>
      </c>
      <c r="F362" s="147" t="s">
        <v>77</v>
      </c>
      <c r="G362" s="152">
        <v>1479</v>
      </c>
      <c r="H362" s="152">
        <v>1481</v>
      </c>
      <c r="I362" s="152">
        <v>1539</v>
      </c>
      <c r="J362" s="152">
        <v>1696</v>
      </c>
      <c r="K362" s="152">
        <v>1741</v>
      </c>
      <c r="L362" s="152">
        <v>1849</v>
      </c>
    </row>
    <row r="363" spans="1:12" x14ac:dyDescent="0.25">
      <c r="A363" s="15"/>
      <c r="B363" s="7"/>
      <c r="E363" s="14" t="s">
        <v>47</v>
      </c>
      <c r="F363" s="147" t="s">
        <v>78</v>
      </c>
      <c r="G363" s="152">
        <v>5926</v>
      </c>
      <c r="H363" s="152">
        <v>6281</v>
      </c>
      <c r="I363" s="152">
        <v>6256</v>
      </c>
      <c r="J363" s="152">
        <v>6418</v>
      </c>
      <c r="K363" s="152">
        <v>6298</v>
      </c>
      <c r="L363" s="152">
        <v>6543</v>
      </c>
    </row>
    <row r="364" spans="1:12" x14ac:dyDescent="0.25">
      <c r="A364" s="15"/>
      <c r="B364" s="7"/>
      <c r="C364" s="10"/>
      <c r="D364" s="10"/>
      <c r="E364" s="13" t="s">
        <v>48</v>
      </c>
      <c r="F364" s="13"/>
      <c r="G364" s="117">
        <v>3969</v>
      </c>
      <c r="H364" s="117">
        <v>3632</v>
      </c>
      <c r="I364" s="117">
        <v>4425</v>
      </c>
      <c r="J364" s="117">
        <v>2748</v>
      </c>
      <c r="K364" s="117">
        <v>1930</v>
      </c>
      <c r="L364" s="117">
        <v>1657</v>
      </c>
    </row>
    <row r="365" spans="1:12" x14ac:dyDescent="0.25">
      <c r="A365" s="15"/>
      <c r="B365" s="7"/>
      <c r="E365" s="14" t="s">
        <v>48</v>
      </c>
      <c r="F365" s="147" t="s">
        <v>71</v>
      </c>
      <c r="G365" s="152">
        <v>83</v>
      </c>
      <c r="H365" s="152">
        <v>105</v>
      </c>
      <c r="I365" s="152">
        <v>83</v>
      </c>
      <c r="J365" s="152">
        <v>94</v>
      </c>
      <c r="K365" s="152">
        <v>129</v>
      </c>
      <c r="L365" s="152">
        <v>108</v>
      </c>
    </row>
    <row r="366" spans="1:12" x14ac:dyDescent="0.25">
      <c r="A366" s="15"/>
      <c r="B366" s="7"/>
      <c r="E366" s="14" t="s">
        <v>48</v>
      </c>
      <c r="F366" s="147" t="s">
        <v>72</v>
      </c>
      <c r="G366" s="152">
        <v>256</v>
      </c>
      <c r="H366" s="152">
        <v>233</v>
      </c>
      <c r="I366" s="152">
        <v>269</v>
      </c>
      <c r="J366" s="152">
        <v>275</v>
      </c>
      <c r="K366" s="152">
        <v>278</v>
      </c>
      <c r="L366" s="152">
        <v>219</v>
      </c>
    </row>
    <row r="367" spans="1:12" x14ac:dyDescent="0.25">
      <c r="A367" s="15"/>
      <c r="B367" s="7"/>
      <c r="E367" s="14" t="s">
        <v>48</v>
      </c>
      <c r="F367" s="147" t="s">
        <v>73</v>
      </c>
      <c r="G367" s="152">
        <v>101</v>
      </c>
      <c r="H367" s="152">
        <v>125</v>
      </c>
      <c r="I367" s="152">
        <v>205</v>
      </c>
      <c r="J367" s="152">
        <v>222</v>
      </c>
      <c r="K367" s="152">
        <v>184</v>
      </c>
      <c r="L367" s="152">
        <v>176</v>
      </c>
    </row>
    <row r="368" spans="1:12" x14ac:dyDescent="0.25">
      <c r="A368" s="15"/>
      <c r="B368" s="7"/>
      <c r="E368" s="14" t="s">
        <v>48</v>
      </c>
      <c r="F368" s="147" t="s">
        <v>74</v>
      </c>
      <c r="G368" s="152">
        <v>191</v>
      </c>
      <c r="H368" s="152">
        <v>196</v>
      </c>
      <c r="I368" s="152">
        <v>195</v>
      </c>
      <c r="J368" s="152">
        <v>226</v>
      </c>
      <c r="K368" s="152">
        <v>221</v>
      </c>
      <c r="L368" s="152">
        <v>133</v>
      </c>
    </row>
    <row r="369" spans="1:12" x14ac:dyDescent="0.25">
      <c r="A369" s="15"/>
      <c r="B369" s="7"/>
      <c r="E369" s="14" t="s">
        <v>48</v>
      </c>
      <c r="F369" s="147" t="s">
        <v>75</v>
      </c>
      <c r="G369" s="152">
        <v>167</v>
      </c>
      <c r="H369" s="152">
        <v>136</v>
      </c>
      <c r="I369" s="152">
        <v>156</v>
      </c>
      <c r="J369" s="152">
        <v>136</v>
      </c>
      <c r="K369" s="152">
        <v>116</v>
      </c>
      <c r="L369" s="152">
        <v>84</v>
      </c>
    </row>
    <row r="370" spans="1:12" x14ac:dyDescent="0.25">
      <c r="A370" s="15"/>
      <c r="B370" s="7"/>
      <c r="E370" s="14" t="s">
        <v>48</v>
      </c>
      <c r="F370" s="147" t="s">
        <v>76</v>
      </c>
      <c r="G370" s="152">
        <v>338</v>
      </c>
      <c r="H370" s="152">
        <v>312</v>
      </c>
      <c r="I370" s="152">
        <v>385</v>
      </c>
      <c r="J370" s="152">
        <v>226</v>
      </c>
      <c r="K370" s="152">
        <v>179</v>
      </c>
      <c r="L370" s="152">
        <v>177</v>
      </c>
    </row>
    <row r="371" spans="1:12" x14ac:dyDescent="0.25">
      <c r="A371" s="15"/>
      <c r="B371" s="7"/>
      <c r="E371" s="14" t="s">
        <v>48</v>
      </c>
      <c r="F371" s="147" t="s">
        <v>77</v>
      </c>
      <c r="G371" s="152">
        <v>444</v>
      </c>
      <c r="H371" s="152">
        <v>358</v>
      </c>
      <c r="I371" s="152">
        <v>361</v>
      </c>
      <c r="J371" s="152">
        <v>266</v>
      </c>
      <c r="K371" s="152">
        <v>215</v>
      </c>
      <c r="L371" s="152">
        <v>202</v>
      </c>
    </row>
    <row r="372" spans="1:12" x14ac:dyDescent="0.25">
      <c r="A372" s="15"/>
      <c r="B372" s="7"/>
      <c r="E372" s="14" t="s">
        <v>48</v>
      </c>
      <c r="F372" s="147" t="s">
        <v>78</v>
      </c>
      <c r="G372" s="152">
        <v>2397</v>
      </c>
      <c r="H372" s="152">
        <v>2170</v>
      </c>
      <c r="I372" s="152">
        <v>2778</v>
      </c>
      <c r="J372" s="152">
        <v>1306</v>
      </c>
      <c r="K372" s="152">
        <v>610</v>
      </c>
      <c r="L372" s="152">
        <v>559</v>
      </c>
    </row>
    <row r="373" spans="1:12" x14ac:dyDescent="0.25">
      <c r="A373" s="15"/>
      <c r="B373" s="7"/>
      <c r="C373" s="10"/>
      <c r="D373" s="10"/>
      <c r="E373" s="13" t="s">
        <v>49</v>
      </c>
      <c r="F373" s="13"/>
      <c r="G373" s="117">
        <v>1446</v>
      </c>
      <c r="H373" s="117">
        <v>1393</v>
      </c>
      <c r="I373" s="117">
        <v>1360</v>
      </c>
      <c r="J373" s="117">
        <v>1368</v>
      </c>
      <c r="K373" s="117">
        <v>1342</v>
      </c>
      <c r="L373" s="117">
        <v>1499</v>
      </c>
    </row>
    <row r="374" spans="1:12" x14ac:dyDescent="0.25">
      <c r="A374" s="15"/>
      <c r="B374" s="7"/>
      <c r="E374" s="14" t="s">
        <v>49</v>
      </c>
      <c r="F374" s="147" t="s">
        <v>71</v>
      </c>
      <c r="G374" s="152">
        <v>259</v>
      </c>
      <c r="H374" s="152">
        <v>272</v>
      </c>
      <c r="I374" s="152">
        <v>279</v>
      </c>
      <c r="J374" s="152">
        <v>323</v>
      </c>
      <c r="K374" s="152">
        <v>350</v>
      </c>
      <c r="L374" s="152">
        <v>404</v>
      </c>
    </row>
    <row r="375" spans="1:12" x14ac:dyDescent="0.25">
      <c r="A375" s="15"/>
      <c r="B375" s="7"/>
      <c r="E375" s="14" t="s">
        <v>49</v>
      </c>
      <c r="F375" s="147" t="s">
        <v>72</v>
      </c>
      <c r="G375" s="152">
        <v>470</v>
      </c>
      <c r="H375" s="152">
        <v>442</v>
      </c>
      <c r="I375" s="152">
        <v>384</v>
      </c>
      <c r="J375" s="152">
        <v>366</v>
      </c>
      <c r="K375" s="152">
        <v>355</v>
      </c>
      <c r="L375" s="152">
        <v>351</v>
      </c>
    </row>
    <row r="376" spans="1:12" x14ac:dyDescent="0.25">
      <c r="A376" s="15"/>
      <c r="B376" s="7"/>
      <c r="E376" s="14" t="s">
        <v>49</v>
      </c>
      <c r="F376" s="147" t="s">
        <v>73</v>
      </c>
      <c r="G376" s="152">
        <v>258</v>
      </c>
      <c r="H376" s="152">
        <v>240</v>
      </c>
      <c r="I376" s="152">
        <v>236</v>
      </c>
      <c r="J376" s="152">
        <v>225</v>
      </c>
      <c r="K376" s="152">
        <v>176</v>
      </c>
      <c r="L376" s="152">
        <v>202</v>
      </c>
    </row>
    <row r="377" spans="1:12" x14ac:dyDescent="0.25">
      <c r="A377" s="15"/>
      <c r="B377" s="7"/>
      <c r="E377" s="14" t="s">
        <v>49</v>
      </c>
      <c r="F377" s="147" t="s">
        <v>74</v>
      </c>
      <c r="G377" s="152">
        <v>37</v>
      </c>
      <c r="H377" s="152">
        <v>32</v>
      </c>
      <c r="I377" s="152">
        <v>19</v>
      </c>
      <c r="J377" s="152">
        <v>18</v>
      </c>
      <c r="K377" s="152">
        <v>12</v>
      </c>
      <c r="L377" s="152">
        <v>11</v>
      </c>
    </row>
    <row r="378" spans="1:12" x14ac:dyDescent="0.25">
      <c r="A378" s="15"/>
      <c r="B378" s="7"/>
      <c r="E378" s="14" t="s">
        <v>49</v>
      </c>
      <c r="F378" s="147" t="s">
        <v>75</v>
      </c>
      <c r="G378" s="152">
        <v>20</v>
      </c>
      <c r="H378" s="152">
        <v>37</v>
      </c>
      <c r="I378" s="152">
        <v>42</v>
      </c>
      <c r="J378" s="152">
        <v>53</v>
      </c>
      <c r="K378" s="152">
        <v>83</v>
      </c>
      <c r="L378" s="152">
        <v>90</v>
      </c>
    </row>
    <row r="379" spans="1:12" x14ac:dyDescent="0.25">
      <c r="A379" s="15"/>
      <c r="B379" s="7"/>
      <c r="E379" s="14" t="s">
        <v>49</v>
      </c>
      <c r="F379" s="147" t="s">
        <v>76</v>
      </c>
      <c r="G379" s="152">
        <v>269</v>
      </c>
      <c r="H379" s="152">
        <v>220</v>
      </c>
      <c r="I379" s="152">
        <v>242</v>
      </c>
      <c r="J379" s="152">
        <v>271</v>
      </c>
      <c r="K379" s="152">
        <v>279</v>
      </c>
      <c r="L379" s="152">
        <v>276</v>
      </c>
    </row>
    <row r="380" spans="1:12" x14ac:dyDescent="0.25">
      <c r="A380" s="15"/>
      <c r="B380" s="7"/>
      <c r="E380" s="14" t="s">
        <v>49</v>
      </c>
      <c r="F380" s="147" t="s">
        <v>77</v>
      </c>
      <c r="G380" s="152">
        <v>46</v>
      </c>
      <c r="H380" s="152">
        <v>58</v>
      </c>
      <c r="I380" s="152">
        <v>63</v>
      </c>
      <c r="J380" s="152">
        <v>69</v>
      </c>
      <c r="K380" s="152">
        <v>67</v>
      </c>
      <c r="L380" s="152">
        <v>81</v>
      </c>
    </row>
    <row r="381" spans="1:12" x14ac:dyDescent="0.25">
      <c r="A381" s="15"/>
      <c r="B381" s="7"/>
      <c r="E381" s="14" t="s">
        <v>49</v>
      </c>
      <c r="F381" s="147" t="s">
        <v>78</v>
      </c>
      <c r="G381" s="152">
        <v>89</v>
      </c>
      <c r="H381" s="152">
        <v>97</v>
      </c>
      <c r="I381" s="152">
        <v>102</v>
      </c>
      <c r="J381" s="152">
        <v>118</v>
      </c>
      <c r="K381" s="152">
        <v>120</v>
      </c>
      <c r="L381" s="152">
        <v>145</v>
      </c>
    </row>
    <row r="382" spans="1:12" x14ac:dyDescent="0.25">
      <c r="A382" s="15"/>
      <c r="B382" s="7"/>
      <c r="C382" s="8" t="s">
        <v>50</v>
      </c>
      <c r="D382" s="8"/>
      <c r="E382" s="8"/>
      <c r="F382" s="8"/>
      <c r="G382" s="116">
        <v>59092</v>
      </c>
      <c r="H382" s="116">
        <v>60929</v>
      </c>
      <c r="I382" s="116">
        <v>56337</v>
      </c>
      <c r="J382" s="116">
        <v>53731</v>
      </c>
      <c r="K382" s="116">
        <v>54458</v>
      </c>
      <c r="L382" s="116">
        <v>54281</v>
      </c>
    </row>
    <row r="383" spans="1:12" x14ac:dyDescent="0.25">
      <c r="A383" s="15"/>
      <c r="D383" s="11" t="s">
        <v>30</v>
      </c>
      <c r="E383" s="11"/>
      <c r="F383" s="11"/>
      <c r="G383" s="112">
        <v>2757</v>
      </c>
      <c r="H383" s="112">
        <v>2570</v>
      </c>
      <c r="I383" s="112">
        <v>2586</v>
      </c>
      <c r="J383" s="112">
        <v>2531</v>
      </c>
      <c r="K383" s="112">
        <v>2590</v>
      </c>
      <c r="L383" s="112">
        <v>2890</v>
      </c>
    </row>
    <row r="384" spans="1:12" x14ac:dyDescent="0.25">
      <c r="A384" s="15"/>
      <c r="B384" s="7"/>
      <c r="C384" s="10"/>
      <c r="D384" s="10"/>
      <c r="E384" s="13" t="s">
        <v>51</v>
      </c>
      <c r="F384" s="13"/>
      <c r="G384" s="117">
        <v>911</v>
      </c>
      <c r="H384" s="117">
        <v>753</v>
      </c>
      <c r="I384" s="117">
        <v>843</v>
      </c>
      <c r="J384" s="117">
        <v>710</v>
      </c>
      <c r="K384" s="117">
        <v>702</v>
      </c>
      <c r="L384" s="117">
        <v>865</v>
      </c>
    </row>
    <row r="385" spans="1:12" x14ac:dyDescent="0.25">
      <c r="A385" s="15"/>
      <c r="B385" s="7"/>
      <c r="E385" s="14" t="s">
        <v>51</v>
      </c>
      <c r="F385" s="147" t="s">
        <v>71</v>
      </c>
      <c r="G385" s="152">
        <v>214</v>
      </c>
      <c r="H385" s="152">
        <v>179</v>
      </c>
      <c r="I385" s="152">
        <v>232</v>
      </c>
      <c r="J385" s="152">
        <v>151</v>
      </c>
      <c r="K385" s="152">
        <v>164</v>
      </c>
      <c r="L385" s="152">
        <v>206</v>
      </c>
    </row>
    <row r="386" spans="1:12" x14ac:dyDescent="0.25">
      <c r="A386" s="15"/>
      <c r="B386" s="7"/>
      <c r="E386" s="14" t="s">
        <v>51</v>
      </c>
      <c r="F386" s="147" t="s">
        <v>72</v>
      </c>
      <c r="G386" s="152">
        <v>159</v>
      </c>
      <c r="H386" s="152">
        <v>133</v>
      </c>
      <c r="I386" s="152">
        <v>129</v>
      </c>
      <c r="J386" s="152">
        <v>126</v>
      </c>
      <c r="K386" s="152">
        <v>100</v>
      </c>
      <c r="L386" s="152">
        <v>141</v>
      </c>
    </row>
    <row r="387" spans="1:12" x14ac:dyDescent="0.25">
      <c r="A387" s="15"/>
      <c r="B387" s="7"/>
      <c r="E387" s="14" t="s">
        <v>51</v>
      </c>
      <c r="F387" s="147" t="s">
        <v>73</v>
      </c>
      <c r="G387" s="152">
        <v>70</v>
      </c>
      <c r="H387" s="152">
        <v>80</v>
      </c>
      <c r="I387" s="152">
        <v>86</v>
      </c>
      <c r="J387" s="152">
        <v>72</v>
      </c>
      <c r="K387" s="152">
        <v>64</v>
      </c>
      <c r="L387" s="152">
        <v>80</v>
      </c>
    </row>
    <row r="388" spans="1:12" x14ac:dyDescent="0.25">
      <c r="A388" s="15"/>
      <c r="B388" s="7"/>
      <c r="E388" s="14" t="s">
        <v>51</v>
      </c>
      <c r="F388" s="147" t="s">
        <v>74</v>
      </c>
      <c r="G388" s="152">
        <v>6</v>
      </c>
      <c r="H388" s="152">
        <v>2</v>
      </c>
      <c r="I388" s="152">
        <v>9</v>
      </c>
      <c r="J388" s="152">
        <v>7</v>
      </c>
      <c r="K388" s="152">
        <v>4</v>
      </c>
      <c r="L388" s="152">
        <v>8</v>
      </c>
    </row>
    <row r="389" spans="1:12" x14ac:dyDescent="0.25">
      <c r="A389" s="15"/>
      <c r="B389" s="7"/>
      <c r="E389" s="14" t="s">
        <v>51</v>
      </c>
      <c r="F389" s="147" t="s">
        <v>75</v>
      </c>
      <c r="G389" s="152">
        <v>154</v>
      </c>
      <c r="H389" s="152">
        <v>129</v>
      </c>
      <c r="I389" s="152">
        <v>127</v>
      </c>
      <c r="J389" s="152">
        <v>126</v>
      </c>
      <c r="K389" s="152">
        <v>130</v>
      </c>
      <c r="L389" s="152">
        <v>142</v>
      </c>
    </row>
    <row r="390" spans="1:12" x14ac:dyDescent="0.25">
      <c r="A390" s="15"/>
      <c r="B390" s="7"/>
      <c r="E390" s="14" t="s">
        <v>51</v>
      </c>
      <c r="F390" s="147" t="s">
        <v>76</v>
      </c>
      <c r="G390" s="152">
        <v>154</v>
      </c>
      <c r="H390" s="152">
        <v>141</v>
      </c>
      <c r="I390" s="152">
        <v>150</v>
      </c>
      <c r="J390" s="152">
        <v>120</v>
      </c>
      <c r="K390" s="152">
        <v>139</v>
      </c>
      <c r="L390" s="152">
        <v>158</v>
      </c>
    </row>
    <row r="391" spans="1:12" x14ac:dyDescent="0.25">
      <c r="A391" s="15"/>
      <c r="B391" s="7"/>
      <c r="E391" s="14" t="s">
        <v>51</v>
      </c>
      <c r="F391" s="147" t="s">
        <v>77</v>
      </c>
      <c r="G391" s="152">
        <v>69</v>
      </c>
      <c r="H391" s="152">
        <v>61</v>
      </c>
      <c r="I391" s="152">
        <v>67</v>
      </c>
      <c r="J391" s="152">
        <v>71</v>
      </c>
      <c r="K391" s="152">
        <v>76</v>
      </c>
      <c r="L391" s="152">
        <v>83</v>
      </c>
    </row>
    <row r="392" spans="1:12" x14ac:dyDescent="0.25">
      <c r="A392" s="15"/>
      <c r="B392" s="7"/>
      <c r="E392" s="14" t="s">
        <v>51</v>
      </c>
      <c r="F392" s="147" t="s">
        <v>78</v>
      </c>
      <c r="G392" s="152">
        <v>110</v>
      </c>
      <c r="H392" s="152">
        <v>59</v>
      </c>
      <c r="I392" s="152">
        <v>71</v>
      </c>
      <c r="J392" s="152">
        <v>64</v>
      </c>
      <c r="K392" s="152">
        <v>60</v>
      </c>
      <c r="L392" s="152">
        <v>90</v>
      </c>
    </row>
    <row r="393" spans="1:12" x14ac:dyDescent="0.25">
      <c r="A393" s="15"/>
      <c r="B393" s="7"/>
      <c r="C393" s="10"/>
      <c r="D393" s="10"/>
      <c r="E393" s="13" t="s">
        <v>52</v>
      </c>
      <c r="F393" s="13"/>
      <c r="G393" s="117">
        <v>382</v>
      </c>
      <c r="H393" s="117">
        <v>367</v>
      </c>
      <c r="I393" s="117">
        <v>326</v>
      </c>
      <c r="J393" s="117">
        <v>340</v>
      </c>
      <c r="K393" s="117">
        <v>338</v>
      </c>
      <c r="L393" s="117">
        <v>360</v>
      </c>
    </row>
    <row r="394" spans="1:12" x14ac:dyDescent="0.25">
      <c r="A394" s="15"/>
      <c r="B394" s="7"/>
      <c r="E394" s="14" t="s">
        <v>52</v>
      </c>
      <c r="F394" s="147" t="s">
        <v>71</v>
      </c>
      <c r="G394" s="152">
        <v>83</v>
      </c>
      <c r="H394" s="152">
        <v>83</v>
      </c>
      <c r="I394" s="152">
        <v>54</v>
      </c>
      <c r="J394" s="152">
        <v>59</v>
      </c>
      <c r="K394" s="152">
        <v>92</v>
      </c>
      <c r="L394" s="152">
        <v>74</v>
      </c>
    </row>
    <row r="395" spans="1:12" x14ac:dyDescent="0.25">
      <c r="A395" s="15"/>
      <c r="B395" s="7"/>
      <c r="E395" s="14" t="s">
        <v>52</v>
      </c>
      <c r="F395" s="147" t="s">
        <v>72</v>
      </c>
      <c r="G395" s="152">
        <v>167</v>
      </c>
      <c r="H395" s="152">
        <v>177</v>
      </c>
      <c r="I395" s="152">
        <v>151</v>
      </c>
      <c r="J395" s="152">
        <v>156</v>
      </c>
      <c r="K395" s="152">
        <v>121</v>
      </c>
      <c r="L395" s="152">
        <v>138</v>
      </c>
    </row>
    <row r="396" spans="1:12" x14ac:dyDescent="0.25">
      <c r="A396" s="15"/>
      <c r="B396" s="7"/>
      <c r="E396" s="14" t="s">
        <v>52</v>
      </c>
      <c r="F396" s="147" t="s">
        <v>73</v>
      </c>
      <c r="G396" s="152">
        <v>66</v>
      </c>
      <c r="H396" s="152">
        <v>69</v>
      </c>
      <c r="I396" s="152">
        <v>71</v>
      </c>
      <c r="J396" s="152">
        <v>77</v>
      </c>
      <c r="K396" s="152">
        <v>55</v>
      </c>
      <c r="L396" s="152">
        <v>74</v>
      </c>
    </row>
    <row r="397" spans="1:12" x14ac:dyDescent="0.25">
      <c r="A397" s="15"/>
      <c r="B397" s="7"/>
      <c r="E397" s="14" t="s">
        <v>52</v>
      </c>
      <c r="F397" s="147" t="s">
        <v>74</v>
      </c>
      <c r="G397" s="152">
        <v>15</v>
      </c>
      <c r="H397" s="152">
        <v>11</v>
      </c>
      <c r="I397" s="152">
        <v>21</v>
      </c>
      <c r="J397" s="152">
        <v>16</v>
      </c>
      <c r="K397" s="152">
        <v>5</v>
      </c>
      <c r="L397" s="152">
        <v>8</v>
      </c>
    </row>
    <row r="398" spans="1:12" x14ac:dyDescent="0.25">
      <c r="A398" s="15"/>
      <c r="B398" s="7"/>
      <c r="E398" s="14" t="s">
        <v>52</v>
      </c>
      <c r="F398" s="147" t="s">
        <v>75</v>
      </c>
      <c r="G398" s="152">
        <v>22</v>
      </c>
      <c r="H398" s="152">
        <v>8</v>
      </c>
      <c r="I398" s="152">
        <v>7</v>
      </c>
      <c r="J398" s="152">
        <v>17</v>
      </c>
      <c r="K398" s="152">
        <v>18</v>
      </c>
      <c r="L398" s="152">
        <v>16</v>
      </c>
    </row>
    <row r="399" spans="1:12" x14ac:dyDescent="0.25">
      <c r="A399" s="15"/>
      <c r="B399" s="7"/>
      <c r="E399" s="14" t="s">
        <v>52</v>
      </c>
      <c r="F399" s="147" t="s">
        <v>76</v>
      </c>
      <c r="G399" s="152">
        <v>16</v>
      </c>
      <c r="H399" s="152">
        <v>7</v>
      </c>
      <c r="I399" s="152">
        <v>11</v>
      </c>
      <c r="J399" s="152">
        <v>6</v>
      </c>
      <c r="K399" s="152">
        <v>25</v>
      </c>
      <c r="L399" s="152">
        <v>19</v>
      </c>
    </row>
    <row r="400" spans="1:12" x14ac:dyDescent="0.25">
      <c r="A400" s="15"/>
      <c r="B400" s="7"/>
      <c r="E400" s="14" t="s">
        <v>52</v>
      </c>
      <c r="F400" s="147" t="s">
        <v>77</v>
      </c>
      <c r="G400" s="152">
        <v>13</v>
      </c>
      <c r="H400" s="152">
        <v>8</v>
      </c>
      <c r="I400" s="152">
        <v>8</v>
      </c>
      <c r="J400" s="152">
        <v>8</v>
      </c>
      <c r="K400" s="152">
        <v>22</v>
      </c>
      <c r="L400" s="152">
        <v>16</v>
      </c>
    </row>
    <row r="401" spans="1:12" x14ac:dyDescent="0.25">
      <c r="A401" s="15"/>
      <c r="B401" s="7"/>
      <c r="E401" s="14" t="s">
        <v>52</v>
      </c>
      <c r="F401" s="147" t="s">
        <v>78</v>
      </c>
      <c r="G401" s="152">
        <v>0</v>
      </c>
      <c r="H401" s="152">
        <v>5</v>
      </c>
      <c r="I401" s="152">
        <v>4</v>
      </c>
      <c r="J401" s="152">
        <v>3</v>
      </c>
      <c r="K401" s="152">
        <v>8</v>
      </c>
      <c r="L401" s="152">
        <v>18</v>
      </c>
    </row>
    <row r="402" spans="1:12" x14ac:dyDescent="0.25">
      <c r="A402" s="15"/>
      <c r="B402" s="7"/>
      <c r="C402" s="10"/>
      <c r="D402" s="10"/>
      <c r="E402" s="13" t="s">
        <v>53</v>
      </c>
      <c r="F402" s="13"/>
      <c r="G402" s="117">
        <v>1755</v>
      </c>
      <c r="H402" s="117">
        <v>1714</v>
      </c>
      <c r="I402" s="117">
        <v>1689</v>
      </c>
      <c r="J402" s="117">
        <v>1762</v>
      </c>
      <c r="K402" s="117">
        <v>1835</v>
      </c>
      <c r="L402" s="117">
        <v>2007</v>
      </c>
    </row>
    <row r="403" spans="1:12" x14ac:dyDescent="0.25">
      <c r="A403" s="15"/>
      <c r="B403" s="7"/>
      <c r="E403" s="14" t="s">
        <v>53</v>
      </c>
      <c r="F403" s="147" t="s">
        <v>71</v>
      </c>
      <c r="G403" s="152">
        <v>388</v>
      </c>
      <c r="H403" s="152">
        <v>402</v>
      </c>
      <c r="I403" s="152">
        <v>392</v>
      </c>
      <c r="J403" s="152">
        <v>437</v>
      </c>
      <c r="K403" s="152">
        <v>561</v>
      </c>
      <c r="L403" s="152">
        <v>616</v>
      </c>
    </row>
    <row r="404" spans="1:12" x14ac:dyDescent="0.25">
      <c r="A404" s="15"/>
      <c r="B404" s="7"/>
      <c r="E404" s="14" t="s">
        <v>53</v>
      </c>
      <c r="F404" s="147" t="s">
        <v>72</v>
      </c>
      <c r="G404" s="152">
        <v>270</v>
      </c>
      <c r="H404" s="152">
        <v>257</v>
      </c>
      <c r="I404" s="152">
        <v>254</v>
      </c>
      <c r="J404" s="152">
        <v>321</v>
      </c>
      <c r="K404" s="152">
        <v>391</v>
      </c>
      <c r="L404" s="152">
        <v>409</v>
      </c>
    </row>
    <row r="405" spans="1:12" x14ac:dyDescent="0.25">
      <c r="A405" s="15"/>
      <c r="B405" s="7"/>
      <c r="E405" s="14" t="s">
        <v>53</v>
      </c>
      <c r="F405" s="147" t="s">
        <v>73</v>
      </c>
      <c r="G405" s="152">
        <v>421</v>
      </c>
      <c r="H405" s="152">
        <v>427</v>
      </c>
      <c r="I405" s="152">
        <v>420</v>
      </c>
      <c r="J405" s="152">
        <v>444</v>
      </c>
      <c r="K405" s="152">
        <v>415</v>
      </c>
      <c r="L405" s="152">
        <v>432</v>
      </c>
    </row>
    <row r="406" spans="1:12" x14ac:dyDescent="0.25">
      <c r="A406" s="15"/>
      <c r="B406" s="7"/>
      <c r="E406" s="14" t="s">
        <v>53</v>
      </c>
      <c r="F406" s="147" t="s">
        <v>74</v>
      </c>
      <c r="G406" s="152">
        <v>55</v>
      </c>
      <c r="H406" s="152">
        <v>53</v>
      </c>
      <c r="I406" s="152">
        <v>54</v>
      </c>
      <c r="J406" s="152">
        <v>59</v>
      </c>
      <c r="K406" s="152">
        <v>48</v>
      </c>
      <c r="L406" s="152">
        <v>48</v>
      </c>
    </row>
    <row r="407" spans="1:12" x14ac:dyDescent="0.25">
      <c r="A407" s="15"/>
      <c r="B407" s="7"/>
      <c r="E407" s="14" t="s">
        <v>53</v>
      </c>
      <c r="F407" s="147" t="s">
        <v>75</v>
      </c>
      <c r="G407" s="152">
        <v>154</v>
      </c>
      <c r="H407" s="152">
        <v>157</v>
      </c>
      <c r="I407" s="152">
        <v>141</v>
      </c>
      <c r="J407" s="152">
        <v>136</v>
      </c>
      <c r="K407" s="152">
        <v>147</v>
      </c>
      <c r="L407" s="152">
        <v>164</v>
      </c>
    </row>
    <row r="408" spans="1:12" x14ac:dyDescent="0.25">
      <c r="A408" s="15"/>
      <c r="B408" s="7"/>
      <c r="E408" s="14" t="s">
        <v>53</v>
      </c>
      <c r="F408" s="147" t="s">
        <v>76</v>
      </c>
      <c r="G408" s="152">
        <v>231</v>
      </c>
      <c r="H408" s="152">
        <v>214</v>
      </c>
      <c r="I408" s="152">
        <v>235</v>
      </c>
      <c r="J408" s="152">
        <v>225</v>
      </c>
      <c r="K408" s="152">
        <v>222</v>
      </c>
      <c r="L408" s="152">
        <v>221</v>
      </c>
    </row>
    <row r="409" spans="1:12" x14ac:dyDescent="0.25">
      <c r="A409" s="15"/>
      <c r="B409" s="7"/>
      <c r="E409" s="14" t="s">
        <v>53</v>
      </c>
      <c r="F409" s="147" t="s">
        <v>77</v>
      </c>
      <c r="G409" s="152">
        <v>144</v>
      </c>
      <c r="H409" s="152">
        <v>122</v>
      </c>
      <c r="I409" s="152">
        <v>110</v>
      </c>
      <c r="J409" s="152">
        <v>116</v>
      </c>
      <c r="K409" s="152">
        <v>124</v>
      </c>
      <c r="L409" s="152">
        <v>147</v>
      </c>
    </row>
    <row r="410" spans="1:12" x14ac:dyDescent="0.25">
      <c r="A410" s="15"/>
      <c r="B410" s="7"/>
      <c r="E410" s="14" t="s">
        <v>53</v>
      </c>
      <c r="F410" s="147" t="s">
        <v>78</v>
      </c>
      <c r="G410" s="152">
        <v>109</v>
      </c>
      <c r="H410" s="152">
        <v>99</v>
      </c>
      <c r="I410" s="152">
        <v>95</v>
      </c>
      <c r="J410" s="152">
        <v>107</v>
      </c>
      <c r="K410" s="152">
        <v>112</v>
      </c>
      <c r="L410" s="152">
        <v>96</v>
      </c>
    </row>
    <row r="411" spans="1:12" x14ac:dyDescent="0.25">
      <c r="A411" s="15"/>
      <c r="D411" s="11" t="s">
        <v>34</v>
      </c>
      <c r="E411" s="11"/>
      <c r="F411" s="11"/>
      <c r="G411" s="112">
        <v>57879</v>
      </c>
      <c r="H411" s="112">
        <v>59870</v>
      </c>
      <c r="I411" s="112">
        <v>55168</v>
      </c>
      <c r="J411" s="112">
        <v>52662</v>
      </c>
      <c r="K411" s="112">
        <v>53345</v>
      </c>
      <c r="L411" s="112">
        <v>53043</v>
      </c>
    </row>
    <row r="412" spans="1:12" x14ac:dyDescent="0.25">
      <c r="A412" s="15"/>
      <c r="B412" s="7"/>
      <c r="C412" s="10"/>
      <c r="D412" s="10"/>
      <c r="E412" s="13" t="s">
        <v>54</v>
      </c>
      <c r="F412" s="13"/>
      <c r="G412" s="117">
        <v>22384</v>
      </c>
      <c r="H412" s="117">
        <v>17266</v>
      </c>
      <c r="I412" s="117">
        <v>11765</v>
      </c>
      <c r="J412" s="117">
        <v>9418</v>
      </c>
      <c r="K412" s="117">
        <v>10332</v>
      </c>
      <c r="L412" s="117">
        <v>12052</v>
      </c>
    </row>
    <row r="413" spans="1:12" x14ac:dyDescent="0.25">
      <c r="A413" s="15"/>
      <c r="B413" s="7"/>
      <c r="E413" s="14" t="s">
        <v>54</v>
      </c>
      <c r="F413" s="147" t="s">
        <v>71</v>
      </c>
      <c r="G413" s="152">
        <v>7984</v>
      </c>
      <c r="H413" s="152">
        <v>5586</v>
      </c>
      <c r="I413" s="152">
        <v>3881</v>
      </c>
      <c r="J413" s="152">
        <v>3059</v>
      </c>
      <c r="K413" s="152">
        <v>3437</v>
      </c>
      <c r="L413" s="152">
        <v>3885</v>
      </c>
    </row>
    <row r="414" spans="1:12" x14ac:dyDescent="0.25">
      <c r="A414" s="15"/>
      <c r="B414" s="7"/>
      <c r="E414" s="14" t="s">
        <v>54</v>
      </c>
      <c r="F414" s="147" t="s">
        <v>72</v>
      </c>
      <c r="G414" s="152">
        <v>6340</v>
      </c>
      <c r="H414" s="152">
        <v>4867</v>
      </c>
      <c r="I414" s="152">
        <v>3319</v>
      </c>
      <c r="J414" s="152">
        <v>2397</v>
      </c>
      <c r="K414" s="152">
        <v>2787</v>
      </c>
      <c r="L414" s="152">
        <v>3382</v>
      </c>
    </row>
    <row r="415" spans="1:12" x14ac:dyDescent="0.25">
      <c r="A415" s="15"/>
      <c r="B415" s="7"/>
      <c r="E415" s="14" t="s">
        <v>54</v>
      </c>
      <c r="F415" s="147" t="s">
        <v>73</v>
      </c>
      <c r="G415" s="152">
        <v>2916</v>
      </c>
      <c r="H415" s="152">
        <v>2523</v>
      </c>
      <c r="I415" s="152">
        <v>1757</v>
      </c>
      <c r="J415" s="152">
        <v>1377</v>
      </c>
      <c r="K415" s="152">
        <v>1433</v>
      </c>
      <c r="L415" s="152">
        <v>1585</v>
      </c>
    </row>
    <row r="416" spans="1:12" x14ac:dyDescent="0.25">
      <c r="A416" s="15"/>
      <c r="B416" s="7"/>
      <c r="E416" s="14" t="s">
        <v>54</v>
      </c>
      <c r="F416" s="147" t="s">
        <v>74</v>
      </c>
      <c r="G416" s="152">
        <v>399</v>
      </c>
      <c r="H416" s="152">
        <v>362</v>
      </c>
      <c r="I416" s="152">
        <v>253</v>
      </c>
      <c r="J416" s="152">
        <v>227</v>
      </c>
      <c r="K416" s="152">
        <v>274</v>
      </c>
      <c r="L416" s="152">
        <v>347</v>
      </c>
    </row>
    <row r="417" spans="1:12" x14ac:dyDescent="0.25">
      <c r="A417" s="15"/>
      <c r="B417" s="7"/>
      <c r="E417" s="14" t="s">
        <v>54</v>
      </c>
      <c r="F417" s="147" t="s">
        <v>75</v>
      </c>
      <c r="G417" s="152">
        <v>1143</v>
      </c>
      <c r="H417" s="152">
        <v>984</v>
      </c>
      <c r="I417" s="152">
        <v>648</v>
      </c>
      <c r="J417" s="152">
        <v>507</v>
      </c>
      <c r="K417" s="152">
        <v>596</v>
      </c>
      <c r="L417" s="152">
        <v>768</v>
      </c>
    </row>
    <row r="418" spans="1:12" x14ac:dyDescent="0.25">
      <c r="A418" s="15"/>
      <c r="B418" s="7"/>
      <c r="E418" s="14" t="s">
        <v>54</v>
      </c>
      <c r="F418" s="147" t="s">
        <v>76</v>
      </c>
      <c r="G418" s="152">
        <v>2130</v>
      </c>
      <c r="H418" s="152">
        <v>1663</v>
      </c>
      <c r="I418" s="152">
        <v>1054</v>
      </c>
      <c r="J418" s="152">
        <v>953</v>
      </c>
      <c r="K418" s="152">
        <v>958</v>
      </c>
      <c r="L418" s="152">
        <v>1136</v>
      </c>
    </row>
    <row r="419" spans="1:12" x14ac:dyDescent="0.25">
      <c r="A419" s="15"/>
      <c r="B419" s="7"/>
      <c r="E419" s="14" t="s">
        <v>54</v>
      </c>
      <c r="F419" s="147" t="s">
        <v>77</v>
      </c>
      <c r="G419" s="152">
        <v>973</v>
      </c>
      <c r="H419" s="152">
        <v>811</v>
      </c>
      <c r="I419" s="152">
        <v>542</v>
      </c>
      <c r="J419" s="152">
        <v>565</v>
      </c>
      <c r="K419" s="152">
        <v>552</v>
      </c>
      <c r="L419" s="152">
        <v>631</v>
      </c>
    </row>
    <row r="420" spans="1:12" x14ac:dyDescent="0.25">
      <c r="A420" s="15"/>
      <c r="B420" s="7"/>
      <c r="E420" s="14" t="s">
        <v>54</v>
      </c>
      <c r="F420" s="147" t="s">
        <v>78</v>
      </c>
      <c r="G420" s="152">
        <v>652</v>
      </c>
      <c r="H420" s="152">
        <v>589</v>
      </c>
      <c r="I420" s="152">
        <v>379</v>
      </c>
      <c r="J420" s="152">
        <v>391</v>
      </c>
      <c r="K420" s="152">
        <v>389</v>
      </c>
      <c r="L420" s="152">
        <v>436</v>
      </c>
    </row>
    <row r="421" spans="1:12" x14ac:dyDescent="0.25">
      <c r="A421" s="15"/>
      <c r="B421" s="7"/>
      <c r="C421" s="10"/>
      <c r="D421" s="10"/>
      <c r="E421" s="13" t="s">
        <v>55</v>
      </c>
      <c r="F421" s="13"/>
      <c r="G421" s="117">
        <v>16708</v>
      </c>
      <c r="H421" s="117">
        <v>17948</v>
      </c>
      <c r="I421" s="117">
        <v>16322</v>
      </c>
      <c r="J421" s="117">
        <v>14147</v>
      </c>
      <c r="K421" s="117">
        <v>15003</v>
      </c>
      <c r="L421" s="117">
        <v>17625</v>
      </c>
    </row>
    <row r="422" spans="1:12" x14ac:dyDescent="0.25">
      <c r="A422" s="15"/>
      <c r="B422" s="7"/>
      <c r="E422" s="14" t="s">
        <v>55</v>
      </c>
      <c r="F422" s="147" t="s">
        <v>71</v>
      </c>
      <c r="G422" s="152">
        <v>5832</v>
      </c>
      <c r="H422" s="152">
        <v>5748</v>
      </c>
      <c r="I422" s="152">
        <v>4803</v>
      </c>
      <c r="J422" s="152">
        <v>3849</v>
      </c>
      <c r="K422" s="152">
        <v>3955</v>
      </c>
      <c r="L422" s="152">
        <v>4650</v>
      </c>
    </row>
    <row r="423" spans="1:12" x14ac:dyDescent="0.25">
      <c r="A423" s="15"/>
      <c r="B423" s="7"/>
      <c r="E423" s="14" t="s">
        <v>55</v>
      </c>
      <c r="F423" s="147" t="s">
        <v>72</v>
      </c>
      <c r="G423" s="152">
        <v>3077</v>
      </c>
      <c r="H423" s="152">
        <v>3383</v>
      </c>
      <c r="I423" s="152">
        <v>3342</v>
      </c>
      <c r="J423" s="152">
        <v>2635</v>
      </c>
      <c r="K423" s="152">
        <v>2874</v>
      </c>
      <c r="L423" s="152">
        <v>3032</v>
      </c>
    </row>
    <row r="424" spans="1:12" x14ac:dyDescent="0.25">
      <c r="A424" s="15"/>
      <c r="B424" s="7"/>
      <c r="E424" s="14" t="s">
        <v>55</v>
      </c>
      <c r="F424" s="147" t="s">
        <v>73</v>
      </c>
      <c r="G424" s="152">
        <v>711</v>
      </c>
      <c r="H424" s="152">
        <v>977</v>
      </c>
      <c r="I424" s="152">
        <v>969</v>
      </c>
      <c r="J424" s="152">
        <v>970</v>
      </c>
      <c r="K424" s="152">
        <v>1112</v>
      </c>
      <c r="L424" s="152">
        <v>1580</v>
      </c>
    </row>
    <row r="425" spans="1:12" x14ac:dyDescent="0.25">
      <c r="A425" s="15"/>
      <c r="B425" s="7"/>
      <c r="E425" s="14" t="s">
        <v>55</v>
      </c>
      <c r="F425" s="147" t="s">
        <v>74</v>
      </c>
      <c r="G425" s="152">
        <v>476</v>
      </c>
      <c r="H425" s="152">
        <v>670</v>
      </c>
      <c r="I425" s="152">
        <v>619</v>
      </c>
      <c r="J425" s="152">
        <v>588</v>
      </c>
      <c r="K425" s="152">
        <v>592</v>
      </c>
      <c r="L425" s="152">
        <v>704</v>
      </c>
    </row>
    <row r="426" spans="1:12" x14ac:dyDescent="0.25">
      <c r="A426" s="15"/>
      <c r="B426" s="7"/>
      <c r="E426" s="14" t="s">
        <v>55</v>
      </c>
      <c r="F426" s="147" t="s">
        <v>75</v>
      </c>
      <c r="G426" s="152">
        <v>1383</v>
      </c>
      <c r="H426" s="152">
        <v>1441</v>
      </c>
      <c r="I426" s="152">
        <v>1243</v>
      </c>
      <c r="J426" s="152">
        <v>1022</v>
      </c>
      <c r="K426" s="152">
        <v>1034</v>
      </c>
      <c r="L426" s="152">
        <v>1209</v>
      </c>
    </row>
    <row r="427" spans="1:12" x14ac:dyDescent="0.25">
      <c r="A427" s="15"/>
      <c r="B427" s="7"/>
      <c r="E427" s="14" t="s">
        <v>55</v>
      </c>
      <c r="F427" s="147" t="s">
        <v>76</v>
      </c>
      <c r="G427" s="152">
        <v>2814</v>
      </c>
      <c r="H427" s="152">
        <v>2884</v>
      </c>
      <c r="I427" s="152">
        <v>2583</v>
      </c>
      <c r="J427" s="152">
        <v>2380</v>
      </c>
      <c r="K427" s="152">
        <v>2486</v>
      </c>
      <c r="L427" s="152">
        <v>2900</v>
      </c>
    </row>
    <row r="428" spans="1:12" x14ac:dyDescent="0.25">
      <c r="A428" s="15"/>
      <c r="B428" s="7"/>
      <c r="E428" s="14" t="s">
        <v>55</v>
      </c>
      <c r="F428" s="147" t="s">
        <v>77</v>
      </c>
      <c r="G428" s="152">
        <v>704</v>
      </c>
      <c r="H428" s="152">
        <v>910</v>
      </c>
      <c r="I428" s="152">
        <v>883</v>
      </c>
      <c r="J428" s="152">
        <v>869</v>
      </c>
      <c r="K428" s="152">
        <v>981</v>
      </c>
      <c r="L428" s="152">
        <v>1399</v>
      </c>
    </row>
    <row r="429" spans="1:12" x14ac:dyDescent="0.25">
      <c r="A429" s="15"/>
      <c r="B429" s="7"/>
      <c r="E429" s="14" t="s">
        <v>55</v>
      </c>
      <c r="F429" s="147" t="s">
        <v>78</v>
      </c>
      <c r="G429" s="152">
        <v>1783</v>
      </c>
      <c r="H429" s="152">
        <v>2029</v>
      </c>
      <c r="I429" s="152">
        <v>1976</v>
      </c>
      <c r="J429" s="152">
        <v>1980</v>
      </c>
      <c r="K429" s="152">
        <v>2129</v>
      </c>
      <c r="L429" s="152">
        <v>2328</v>
      </c>
    </row>
    <row r="430" spans="1:12" x14ac:dyDescent="0.25">
      <c r="A430" s="15"/>
      <c r="B430" s="7"/>
      <c r="C430" s="10"/>
      <c r="D430" s="10"/>
      <c r="E430" s="13" t="s">
        <v>56</v>
      </c>
      <c r="F430" s="13"/>
      <c r="G430" s="117">
        <v>11740</v>
      </c>
      <c r="H430" s="117">
        <v>14786</v>
      </c>
      <c r="I430" s="117">
        <v>17306</v>
      </c>
      <c r="J430" s="117">
        <v>18919</v>
      </c>
      <c r="K430" s="117">
        <v>18555</v>
      </c>
      <c r="L430" s="117">
        <v>15305</v>
      </c>
    </row>
    <row r="431" spans="1:12" x14ac:dyDescent="0.25">
      <c r="A431" s="15"/>
      <c r="B431" s="7"/>
      <c r="E431" s="14" t="s">
        <v>56</v>
      </c>
      <c r="F431" s="147" t="s">
        <v>71</v>
      </c>
      <c r="G431" s="152">
        <v>2659</v>
      </c>
      <c r="H431" s="152">
        <v>3833</v>
      </c>
      <c r="I431" s="152">
        <v>4735</v>
      </c>
      <c r="J431" s="152">
        <v>5417</v>
      </c>
      <c r="K431" s="152">
        <v>5539</v>
      </c>
      <c r="L431" s="152">
        <v>5011</v>
      </c>
    </row>
    <row r="432" spans="1:12" x14ac:dyDescent="0.25">
      <c r="A432" s="15"/>
      <c r="B432" s="7"/>
      <c r="E432" s="14" t="s">
        <v>56</v>
      </c>
      <c r="F432" s="147" t="s">
        <v>72</v>
      </c>
      <c r="G432" s="152">
        <v>2051</v>
      </c>
      <c r="H432" s="152">
        <v>2879</v>
      </c>
      <c r="I432" s="152">
        <v>3710</v>
      </c>
      <c r="J432" s="152">
        <v>4268</v>
      </c>
      <c r="K432" s="152">
        <v>4346</v>
      </c>
      <c r="L432" s="152">
        <v>3477</v>
      </c>
    </row>
    <row r="433" spans="1:12" x14ac:dyDescent="0.25">
      <c r="A433" s="15"/>
      <c r="B433" s="7"/>
      <c r="E433" s="14" t="s">
        <v>56</v>
      </c>
      <c r="F433" s="147" t="s">
        <v>73</v>
      </c>
      <c r="G433" s="152">
        <v>1418</v>
      </c>
      <c r="H433" s="152">
        <v>1645</v>
      </c>
      <c r="I433" s="152">
        <v>1679</v>
      </c>
      <c r="J433" s="152">
        <v>1793</v>
      </c>
      <c r="K433" s="152">
        <v>1597</v>
      </c>
      <c r="L433" s="152">
        <v>1201</v>
      </c>
    </row>
    <row r="434" spans="1:12" x14ac:dyDescent="0.25">
      <c r="A434" s="15"/>
      <c r="B434" s="7"/>
      <c r="E434" s="14" t="s">
        <v>56</v>
      </c>
      <c r="F434" s="147" t="s">
        <v>74</v>
      </c>
      <c r="G434" s="152">
        <v>368</v>
      </c>
      <c r="H434" s="152">
        <v>468</v>
      </c>
      <c r="I434" s="152">
        <v>535</v>
      </c>
      <c r="J434" s="152">
        <v>496</v>
      </c>
      <c r="K434" s="152">
        <v>458</v>
      </c>
      <c r="L434" s="152">
        <v>345</v>
      </c>
    </row>
    <row r="435" spans="1:12" x14ac:dyDescent="0.25">
      <c r="A435" s="15"/>
      <c r="B435" s="7"/>
      <c r="E435" s="14" t="s">
        <v>56</v>
      </c>
      <c r="F435" s="147" t="s">
        <v>75</v>
      </c>
      <c r="G435" s="152">
        <v>797</v>
      </c>
      <c r="H435" s="152">
        <v>1024</v>
      </c>
      <c r="I435" s="152">
        <v>1394</v>
      </c>
      <c r="J435" s="152">
        <v>1766</v>
      </c>
      <c r="K435" s="152">
        <v>1981</v>
      </c>
      <c r="L435" s="152">
        <v>1715</v>
      </c>
    </row>
    <row r="436" spans="1:12" x14ac:dyDescent="0.25">
      <c r="A436" s="15"/>
      <c r="B436" s="7"/>
      <c r="E436" s="14" t="s">
        <v>56</v>
      </c>
      <c r="F436" s="147" t="s">
        <v>76</v>
      </c>
      <c r="G436" s="152">
        <v>2877</v>
      </c>
      <c r="H436" s="152">
        <v>3167</v>
      </c>
      <c r="I436" s="152">
        <v>3497</v>
      </c>
      <c r="J436" s="152">
        <v>3533</v>
      </c>
      <c r="K436" s="152">
        <v>3242</v>
      </c>
      <c r="L436" s="152">
        <v>2480</v>
      </c>
    </row>
    <row r="437" spans="1:12" x14ac:dyDescent="0.25">
      <c r="A437" s="15"/>
      <c r="B437" s="7"/>
      <c r="E437" s="14" t="s">
        <v>56</v>
      </c>
      <c r="F437" s="147" t="s">
        <v>77</v>
      </c>
      <c r="G437" s="152">
        <v>742</v>
      </c>
      <c r="H437" s="152">
        <v>854</v>
      </c>
      <c r="I437" s="152">
        <v>823</v>
      </c>
      <c r="J437" s="152">
        <v>794</v>
      </c>
      <c r="K437" s="152">
        <v>673</v>
      </c>
      <c r="L437" s="152">
        <v>498</v>
      </c>
    </row>
    <row r="438" spans="1:12" x14ac:dyDescent="0.25">
      <c r="A438" s="15"/>
      <c r="B438" s="7"/>
      <c r="E438" s="14" t="s">
        <v>56</v>
      </c>
      <c r="F438" s="147" t="s">
        <v>78</v>
      </c>
      <c r="G438" s="152">
        <v>957</v>
      </c>
      <c r="H438" s="152">
        <v>1084</v>
      </c>
      <c r="I438" s="152">
        <v>1108</v>
      </c>
      <c r="J438" s="152">
        <v>1067</v>
      </c>
      <c r="K438" s="152">
        <v>919</v>
      </c>
      <c r="L438" s="152">
        <v>737</v>
      </c>
    </row>
    <row r="439" spans="1:12" x14ac:dyDescent="0.25">
      <c r="A439" s="15"/>
      <c r="B439" s="7"/>
      <c r="C439" s="10"/>
      <c r="D439" s="10"/>
      <c r="E439" s="13" t="s">
        <v>57</v>
      </c>
      <c r="F439" s="13"/>
      <c r="G439" s="117">
        <v>39858</v>
      </c>
      <c r="H439" s="117">
        <v>45053</v>
      </c>
      <c r="I439" s="117">
        <v>39548</v>
      </c>
      <c r="J439" s="117">
        <v>41974</v>
      </c>
      <c r="K439" s="117">
        <v>41641</v>
      </c>
      <c r="L439" s="117">
        <v>19519</v>
      </c>
    </row>
    <row r="440" spans="1:12" x14ac:dyDescent="0.25">
      <c r="A440" s="15"/>
      <c r="B440" s="7"/>
      <c r="E440" s="14" t="s">
        <v>57</v>
      </c>
      <c r="F440" s="147" t="s">
        <v>71</v>
      </c>
      <c r="G440" s="152">
        <v>11552</v>
      </c>
      <c r="H440" s="152">
        <v>11934</v>
      </c>
      <c r="I440" s="152">
        <v>10398</v>
      </c>
      <c r="J440" s="152">
        <v>11094</v>
      </c>
      <c r="K440" s="152">
        <v>11037</v>
      </c>
      <c r="L440" s="152">
        <v>4689</v>
      </c>
    </row>
    <row r="441" spans="1:12" x14ac:dyDescent="0.25">
      <c r="A441" s="15"/>
      <c r="B441" s="7"/>
      <c r="E441" s="14" t="s">
        <v>57</v>
      </c>
      <c r="F441" s="147" t="s">
        <v>72</v>
      </c>
      <c r="G441" s="152">
        <v>8246</v>
      </c>
      <c r="H441" s="152">
        <v>9558</v>
      </c>
      <c r="I441" s="152">
        <v>8095</v>
      </c>
      <c r="J441" s="152">
        <v>8443</v>
      </c>
      <c r="K441" s="152">
        <v>8679</v>
      </c>
      <c r="L441" s="152">
        <v>3531</v>
      </c>
    </row>
    <row r="442" spans="1:12" x14ac:dyDescent="0.25">
      <c r="A442" s="15"/>
      <c r="B442" s="7"/>
      <c r="E442" s="14" t="s">
        <v>57</v>
      </c>
      <c r="F442" s="147" t="s">
        <v>73</v>
      </c>
      <c r="G442" s="152">
        <v>4111</v>
      </c>
      <c r="H442" s="152">
        <v>5460</v>
      </c>
      <c r="I442" s="152">
        <v>4336</v>
      </c>
      <c r="J442" s="152">
        <v>4692</v>
      </c>
      <c r="K442" s="152">
        <v>4411</v>
      </c>
      <c r="L442" s="152">
        <v>2279</v>
      </c>
    </row>
    <row r="443" spans="1:12" x14ac:dyDescent="0.25">
      <c r="A443" s="15"/>
      <c r="B443" s="7"/>
      <c r="E443" s="14" t="s">
        <v>57</v>
      </c>
      <c r="F443" s="147" t="s">
        <v>74</v>
      </c>
      <c r="G443" s="152">
        <v>795</v>
      </c>
      <c r="H443" s="152">
        <v>1182</v>
      </c>
      <c r="I443" s="152">
        <v>1100</v>
      </c>
      <c r="J443" s="152">
        <v>1138</v>
      </c>
      <c r="K443" s="152">
        <v>1198</v>
      </c>
      <c r="L443" s="152">
        <v>395</v>
      </c>
    </row>
    <row r="444" spans="1:12" x14ac:dyDescent="0.25">
      <c r="A444" s="15"/>
      <c r="B444" s="7"/>
      <c r="E444" s="14" t="s">
        <v>57</v>
      </c>
      <c r="F444" s="147" t="s">
        <v>75</v>
      </c>
      <c r="G444" s="152">
        <v>3067</v>
      </c>
      <c r="H444" s="152">
        <v>3426</v>
      </c>
      <c r="I444" s="152">
        <v>3197</v>
      </c>
      <c r="J444" s="152">
        <v>3527</v>
      </c>
      <c r="K444" s="152">
        <v>3160</v>
      </c>
      <c r="L444" s="152">
        <v>1718</v>
      </c>
    </row>
    <row r="445" spans="1:12" x14ac:dyDescent="0.25">
      <c r="A445" s="15"/>
      <c r="B445" s="7"/>
      <c r="E445" s="14" t="s">
        <v>57</v>
      </c>
      <c r="F445" s="147" t="s">
        <v>76</v>
      </c>
      <c r="G445" s="152">
        <v>6112</v>
      </c>
      <c r="H445" s="152">
        <v>6711</v>
      </c>
      <c r="I445" s="152">
        <v>6392</v>
      </c>
      <c r="J445" s="152">
        <v>6661</v>
      </c>
      <c r="K445" s="152">
        <v>6804</v>
      </c>
      <c r="L445" s="152">
        <v>3782</v>
      </c>
    </row>
    <row r="446" spans="1:12" x14ac:dyDescent="0.25">
      <c r="A446" s="15"/>
      <c r="B446" s="7"/>
      <c r="E446" s="14" t="s">
        <v>57</v>
      </c>
      <c r="F446" s="147" t="s">
        <v>77</v>
      </c>
      <c r="G446" s="152">
        <v>2152</v>
      </c>
      <c r="H446" s="152">
        <v>2660</v>
      </c>
      <c r="I446" s="152">
        <v>2285</v>
      </c>
      <c r="J446" s="152">
        <v>2472</v>
      </c>
      <c r="K446" s="152">
        <v>2337</v>
      </c>
      <c r="L446" s="152">
        <v>1150</v>
      </c>
    </row>
    <row r="447" spans="1:12" x14ac:dyDescent="0.25">
      <c r="A447" s="15"/>
      <c r="B447" s="7"/>
      <c r="E447" s="14" t="s">
        <v>57</v>
      </c>
      <c r="F447" s="147" t="s">
        <v>78</v>
      </c>
      <c r="G447" s="152">
        <v>3986</v>
      </c>
      <c r="H447" s="152">
        <v>4323</v>
      </c>
      <c r="I447" s="152">
        <v>3920</v>
      </c>
      <c r="J447" s="152">
        <v>4152</v>
      </c>
      <c r="K447" s="152">
        <v>4250</v>
      </c>
      <c r="L447" s="152">
        <v>2117</v>
      </c>
    </row>
    <row r="448" spans="1:12" x14ac:dyDescent="0.25">
      <c r="A448" s="15"/>
      <c r="B448" s="7"/>
      <c r="C448" s="10"/>
      <c r="D448" s="10"/>
      <c r="E448" s="13" t="s">
        <v>58</v>
      </c>
      <c r="F448" s="13"/>
      <c r="G448" s="117">
        <v>1081</v>
      </c>
      <c r="H448" s="117">
        <v>987</v>
      </c>
      <c r="I448" s="117">
        <v>847</v>
      </c>
      <c r="J448" s="117">
        <v>832</v>
      </c>
      <c r="K448" s="117">
        <v>794</v>
      </c>
      <c r="L448" s="117">
        <v>885</v>
      </c>
    </row>
    <row r="449" spans="1:12" x14ac:dyDescent="0.25">
      <c r="A449" s="15"/>
      <c r="B449" s="7"/>
      <c r="E449" s="14" t="s">
        <v>58</v>
      </c>
      <c r="F449" s="147" t="s">
        <v>71</v>
      </c>
      <c r="G449" s="152">
        <v>466</v>
      </c>
      <c r="H449" s="152">
        <v>389</v>
      </c>
      <c r="I449" s="152">
        <v>335</v>
      </c>
      <c r="J449" s="152">
        <v>337</v>
      </c>
      <c r="K449" s="152">
        <v>373</v>
      </c>
      <c r="L449" s="152">
        <v>396</v>
      </c>
    </row>
    <row r="450" spans="1:12" x14ac:dyDescent="0.25">
      <c r="A450" s="15"/>
      <c r="B450" s="7"/>
      <c r="E450" s="14" t="s">
        <v>58</v>
      </c>
      <c r="F450" s="147" t="s">
        <v>72</v>
      </c>
      <c r="G450" s="152">
        <v>176</v>
      </c>
      <c r="H450" s="152">
        <v>172</v>
      </c>
      <c r="I450" s="152">
        <v>131</v>
      </c>
      <c r="J450" s="152">
        <v>124</v>
      </c>
      <c r="K450" s="152">
        <v>110</v>
      </c>
      <c r="L450" s="152">
        <v>118</v>
      </c>
    </row>
    <row r="451" spans="1:12" x14ac:dyDescent="0.25">
      <c r="A451" s="15"/>
      <c r="B451" s="7"/>
      <c r="E451" s="14" t="s">
        <v>58</v>
      </c>
      <c r="F451" s="147" t="s">
        <v>73</v>
      </c>
      <c r="G451" s="152">
        <v>172</v>
      </c>
      <c r="H451" s="152">
        <v>174</v>
      </c>
      <c r="I451" s="152">
        <v>147</v>
      </c>
      <c r="J451" s="152">
        <v>142</v>
      </c>
      <c r="K451" s="152">
        <v>124</v>
      </c>
      <c r="L451" s="152">
        <v>126</v>
      </c>
    </row>
    <row r="452" spans="1:12" x14ac:dyDescent="0.25">
      <c r="A452" s="15"/>
      <c r="B452" s="7"/>
      <c r="E452" s="14" t="s">
        <v>58</v>
      </c>
      <c r="F452" s="147" t="s">
        <v>74</v>
      </c>
      <c r="G452" s="152">
        <v>29</v>
      </c>
      <c r="H452" s="152">
        <v>26</v>
      </c>
      <c r="I452" s="152">
        <v>19</v>
      </c>
      <c r="J452" s="152">
        <v>34</v>
      </c>
      <c r="K452" s="152">
        <v>15</v>
      </c>
      <c r="L452" s="152">
        <v>16</v>
      </c>
    </row>
    <row r="453" spans="1:12" x14ac:dyDescent="0.25">
      <c r="A453" s="15"/>
      <c r="B453" s="7"/>
      <c r="E453" s="14" t="s">
        <v>58</v>
      </c>
      <c r="F453" s="147" t="s">
        <v>75</v>
      </c>
      <c r="G453" s="152">
        <v>69</v>
      </c>
      <c r="H453" s="152">
        <v>65</v>
      </c>
      <c r="I453" s="152">
        <v>48</v>
      </c>
      <c r="J453" s="152">
        <v>47</v>
      </c>
      <c r="K453" s="152">
        <v>42</v>
      </c>
      <c r="L453" s="152">
        <v>52</v>
      </c>
    </row>
    <row r="454" spans="1:12" x14ac:dyDescent="0.25">
      <c r="A454" s="15"/>
      <c r="B454" s="7"/>
      <c r="E454" s="14" t="s">
        <v>58</v>
      </c>
      <c r="F454" s="147" t="s">
        <v>76</v>
      </c>
      <c r="G454" s="152">
        <v>108</v>
      </c>
      <c r="H454" s="152">
        <v>92</v>
      </c>
      <c r="I454" s="152">
        <v>82</v>
      </c>
      <c r="J454" s="152">
        <v>95</v>
      </c>
      <c r="K454" s="152">
        <v>106</v>
      </c>
      <c r="L454" s="152">
        <v>120</v>
      </c>
    </row>
    <row r="455" spans="1:12" x14ac:dyDescent="0.25">
      <c r="A455" s="15"/>
      <c r="B455" s="7"/>
      <c r="E455" s="14" t="s">
        <v>58</v>
      </c>
      <c r="F455" s="147" t="s">
        <v>77</v>
      </c>
      <c r="G455" s="152">
        <v>50</v>
      </c>
      <c r="H455" s="152">
        <v>42</v>
      </c>
      <c r="I455" s="152">
        <v>43</v>
      </c>
      <c r="J455" s="152">
        <v>47</v>
      </c>
      <c r="K455" s="152">
        <v>57</v>
      </c>
      <c r="L455" s="152">
        <v>76</v>
      </c>
    </row>
    <row r="456" spans="1:12" x14ac:dyDescent="0.25">
      <c r="A456" s="15"/>
      <c r="B456" s="7"/>
      <c r="E456" s="14" t="s">
        <v>58</v>
      </c>
      <c r="F456" s="147" t="s">
        <v>78</v>
      </c>
      <c r="G456" s="152">
        <v>23</v>
      </c>
      <c r="H456" s="152">
        <v>33</v>
      </c>
      <c r="I456" s="152">
        <v>48</v>
      </c>
      <c r="J456" s="152">
        <v>55</v>
      </c>
      <c r="K456" s="152">
        <v>47</v>
      </c>
      <c r="L456" s="152">
        <v>50</v>
      </c>
    </row>
    <row r="457" spans="1:12" x14ac:dyDescent="0.25">
      <c r="A457" s="15"/>
      <c r="B457" s="7"/>
      <c r="C457" s="10"/>
      <c r="D457" s="10"/>
      <c r="E457" s="13" t="s">
        <v>59</v>
      </c>
      <c r="F457" s="13"/>
      <c r="G457" s="117">
        <v>157</v>
      </c>
      <c r="H457" s="117">
        <v>414</v>
      </c>
      <c r="I457" s="117">
        <v>753</v>
      </c>
      <c r="J457" s="117">
        <v>1250</v>
      </c>
      <c r="K457" s="117">
        <v>1739</v>
      </c>
      <c r="L457" s="117">
        <v>2183</v>
      </c>
    </row>
    <row r="458" spans="1:12" x14ac:dyDescent="0.25">
      <c r="A458" s="15"/>
      <c r="B458" s="7"/>
      <c r="E458" s="14" t="s">
        <v>59</v>
      </c>
      <c r="F458" s="147" t="s">
        <v>71</v>
      </c>
      <c r="G458" s="152">
        <v>33</v>
      </c>
      <c r="H458" s="152">
        <v>88</v>
      </c>
      <c r="I458" s="152">
        <v>177</v>
      </c>
      <c r="J458" s="152">
        <v>270</v>
      </c>
      <c r="K458" s="152">
        <v>438</v>
      </c>
      <c r="L458" s="152">
        <v>600</v>
      </c>
    </row>
    <row r="459" spans="1:12" x14ac:dyDescent="0.25">
      <c r="A459" s="15"/>
      <c r="B459" s="7"/>
      <c r="E459" s="14" t="s">
        <v>59</v>
      </c>
      <c r="F459" s="147" t="s">
        <v>72</v>
      </c>
      <c r="G459" s="152">
        <v>8</v>
      </c>
      <c r="H459" s="152">
        <v>36</v>
      </c>
      <c r="I459" s="152">
        <v>88</v>
      </c>
      <c r="J459" s="152">
        <v>189</v>
      </c>
      <c r="K459" s="152">
        <v>257</v>
      </c>
      <c r="L459" s="152">
        <v>349</v>
      </c>
    </row>
    <row r="460" spans="1:12" x14ac:dyDescent="0.25">
      <c r="A460" s="15"/>
      <c r="B460" s="7"/>
      <c r="E460" s="14" t="s">
        <v>59</v>
      </c>
      <c r="F460" s="147" t="s">
        <v>73</v>
      </c>
      <c r="G460" s="152">
        <v>42</v>
      </c>
      <c r="H460" s="152">
        <v>95</v>
      </c>
      <c r="I460" s="152">
        <v>240</v>
      </c>
      <c r="J460" s="152">
        <v>433</v>
      </c>
      <c r="K460" s="152">
        <v>608</v>
      </c>
      <c r="L460" s="152">
        <v>769</v>
      </c>
    </row>
    <row r="461" spans="1:12" x14ac:dyDescent="0.25">
      <c r="A461" s="15"/>
      <c r="B461" s="7"/>
      <c r="E461" s="14" t="s">
        <v>59</v>
      </c>
      <c r="F461" s="147" t="s">
        <v>74</v>
      </c>
      <c r="G461" s="152">
        <v>3</v>
      </c>
      <c r="H461" s="152">
        <v>10</v>
      </c>
      <c r="I461" s="152">
        <v>12</v>
      </c>
      <c r="J461" s="152">
        <v>18</v>
      </c>
      <c r="K461" s="152">
        <v>15</v>
      </c>
      <c r="L461" s="152">
        <v>18</v>
      </c>
    </row>
    <row r="462" spans="1:12" x14ac:dyDescent="0.25">
      <c r="A462" s="15"/>
      <c r="B462" s="7"/>
      <c r="E462" s="14" t="s">
        <v>59</v>
      </c>
      <c r="F462" s="147" t="s">
        <v>75</v>
      </c>
      <c r="G462" s="152">
        <v>5</v>
      </c>
      <c r="H462" s="152">
        <v>11</v>
      </c>
      <c r="I462" s="152">
        <v>30</v>
      </c>
      <c r="J462" s="152">
        <v>58</v>
      </c>
      <c r="K462" s="152">
        <v>64</v>
      </c>
      <c r="L462" s="152">
        <v>65</v>
      </c>
    </row>
    <row r="463" spans="1:12" x14ac:dyDescent="0.25">
      <c r="A463" s="15"/>
      <c r="B463" s="7"/>
      <c r="E463" s="14" t="s">
        <v>59</v>
      </c>
      <c r="F463" s="147" t="s">
        <v>76</v>
      </c>
      <c r="G463" s="152">
        <v>32</v>
      </c>
      <c r="H463" s="152">
        <v>81</v>
      </c>
      <c r="I463" s="152">
        <v>71</v>
      </c>
      <c r="J463" s="152">
        <v>111</v>
      </c>
      <c r="K463" s="152">
        <v>144</v>
      </c>
      <c r="L463" s="152">
        <v>126</v>
      </c>
    </row>
    <row r="464" spans="1:12" x14ac:dyDescent="0.25">
      <c r="A464" s="15"/>
      <c r="B464" s="7"/>
      <c r="E464" s="14" t="s">
        <v>59</v>
      </c>
      <c r="F464" s="147" t="s">
        <v>77</v>
      </c>
      <c r="G464" s="152">
        <v>35</v>
      </c>
      <c r="H464" s="152">
        <v>76</v>
      </c>
      <c r="I464" s="152">
        <v>94</v>
      </c>
      <c r="J464" s="152">
        <v>106</v>
      </c>
      <c r="K464" s="152">
        <v>146</v>
      </c>
      <c r="L464" s="152">
        <v>158</v>
      </c>
    </row>
    <row r="465" spans="1:12" x14ac:dyDescent="0.25">
      <c r="A465" s="15"/>
      <c r="B465" s="7"/>
      <c r="E465" s="14" t="s">
        <v>59</v>
      </c>
      <c r="F465" s="147" t="s">
        <v>78</v>
      </c>
      <c r="G465" s="152">
        <v>3</v>
      </c>
      <c r="H465" s="152">
        <v>19</v>
      </c>
      <c r="I465" s="152">
        <v>45</v>
      </c>
      <c r="J465" s="152">
        <v>78</v>
      </c>
      <c r="K465" s="152">
        <v>95</v>
      </c>
      <c r="L465" s="152">
        <v>114</v>
      </c>
    </row>
  </sheetData>
  <mergeCells count="5">
    <mergeCell ref="C1:F1"/>
    <mergeCell ref="G189:J196"/>
    <mergeCell ref="G199:I206"/>
    <mergeCell ref="G208:I215"/>
    <mergeCell ref="G217:I224"/>
  </mergeCells>
  <printOptions horizontalCentered="1"/>
  <pageMargins left="0.25" right="0.25" top="0.5" bottom="0.5" header="0.3" footer="0.3"/>
  <pageSetup scale="67" fitToHeight="0" orientation="portrait" r:id="rId1"/>
  <headerFooter differentFirst="1" scaleWithDoc="0">
    <oddFooter>&amp;L&amp;9 2015 DMAS Data Book &amp;A&amp;R&amp;9Page &amp;P</oddFooter>
  </headerFooter>
  <rowBreaks count="7" manualBreakCount="7">
    <brk id="61" max="16383" man="1"/>
    <brk id="124" max="16383" man="1"/>
    <brk id="187" max="16383" man="1"/>
    <brk id="253" max="16383" man="1"/>
    <brk id="317" max="16383" man="1"/>
    <brk id="381" max="16383" man="1"/>
    <brk id="447"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G18"/>
  <sheetViews>
    <sheetView workbookViewId="0">
      <selection activeCell="B59" sqref="B59"/>
    </sheetView>
  </sheetViews>
  <sheetFormatPr defaultRowHeight="15" x14ac:dyDescent="0.25"/>
  <cols>
    <col min="1" max="1" width="28.7109375" style="56" customWidth="1"/>
    <col min="2" max="2" width="18.7109375" style="56" hidden="1" customWidth="1"/>
    <col min="3" max="7" width="18.7109375" style="56" customWidth="1"/>
    <col min="8" max="16384" width="9.140625" style="56"/>
  </cols>
  <sheetData>
    <row r="1" spans="1:7" ht="33" customHeight="1" x14ac:dyDescent="0.25">
      <c r="A1" s="18" t="s">
        <v>556</v>
      </c>
      <c r="B1" s="20" t="s">
        <v>568</v>
      </c>
      <c r="C1" s="20" t="s">
        <v>569</v>
      </c>
      <c r="D1" s="20" t="s">
        <v>570</v>
      </c>
      <c r="E1" s="20" t="s">
        <v>571</v>
      </c>
      <c r="F1" s="20" t="s">
        <v>572</v>
      </c>
      <c r="G1" s="20" t="s">
        <v>622</v>
      </c>
    </row>
    <row r="2" spans="1:7" x14ac:dyDescent="0.25">
      <c r="A2" s="2" t="s">
        <v>573</v>
      </c>
      <c r="B2" s="114">
        <v>1040966</v>
      </c>
      <c r="C2" s="114">
        <v>1092180</v>
      </c>
      <c r="D2" s="114">
        <v>1106440</v>
      </c>
      <c r="E2" s="114">
        <v>1206355</v>
      </c>
      <c r="F2" s="114">
        <v>1288716</v>
      </c>
      <c r="G2" s="114">
        <v>1357340</v>
      </c>
    </row>
    <row r="3" spans="1:7" x14ac:dyDescent="0.25">
      <c r="A3" s="147" t="s">
        <v>67</v>
      </c>
      <c r="B3" s="152">
        <v>72620</v>
      </c>
      <c r="C3" s="152">
        <v>72621</v>
      </c>
      <c r="D3" s="152">
        <v>71346</v>
      </c>
      <c r="E3" s="152">
        <v>76014</v>
      </c>
      <c r="F3" s="152">
        <v>75590</v>
      </c>
      <c r="G3" s="152">
        <v>75407</v>
      </c>
    </row>
    <row r="4" spans="1:7" x14ac:dyDescent="0.25">
      <c r="A4" s="147" t="s">
        <v>68</v>
      </c>
      <c r="B4" s="152">
        <v>156089</v>
      </c>
      <c r="C4" s="152">
        <v>163085</v>
      </c>
      <c r="D4" s="152">
        <v>167418</v>
      </c>
      <c r="E4" s="152">
        <v>178214</v>
      </c>
      <c r="F4" s="152">
        <v>181082</v>
      </c>
      <c r="G4" s="152">
        <v>183534</v>
      </c>
    </row>
    <row r="5" spans="1:7" x14ac:dyDescent="0.25">
      <c r="A5" s="147" t="s">
        <v>60</v>
      </c>
      <c r="B5" s="152">
        <v>535456</v>
      </c>
      <c r="C5" s="152">
        <v>565365</v>
      </c>
      <c r="D5" s="152">
        <v>565359</v>
      </c>
      <c r="E5" s="152">
        <v>588739</v>
      </c>
      <c r="F5" s="152">
        <v>604122</v>
      </c>
      <c r="G5" s="152">
        <v>646729</v>
      </c>
    </row>
    <row r="6" spans="1:7" x14ac:dyDescent="0.25">
      <c r="A6" s="147" t="s">
        <v>61</v>
      </c>
      <c r="B6" s="152">
        <v>117123</v>
      </c>
      <c r="C6" s="152">
        <v>128229</v>
      </c>
      <c r="D6" s="152">
        <v>127494</v>
      </c>
      <c r="E6" s="152">
        <v>138178</v>
      </c>
      <c r="F6" s="152">
        <v>145766</v>
      </c>
      <c r="G6" s="152">
        <v>155078</v>
      </c>
    </row>
    <row r="7" spans="1:7" x14ac:dyDescent="0.25">
      <c r="A7" s="147" t="s">
        <v>62</v>
      </c>
      <c r="B7" s="152">
        <v>53072</v>
      </c>
      <c r="C7" s="152">
        <v>53873</v>
      </c>
      <c r="D7" s="152">
        <v>50434</v>
      </c>
      <c r="E7" s="152">
        <v>54280</v>
      </c>
      <c r="F7" s="152">
        <v>53004</v>
      </c>
      <c r="G7" s="152">
        <v>54597</v>
      </c>
    </row>
    <row r="8" spans="1:7" x14ac:dyDescent="0.25">
      <c r="A8" s="147" t="s">
        <v>69</v>
      </c>
      <c r="B8" s="152">
        <v>3867</v>
      </c>
      <c r="C8" s="152">
        <v>5361</v>
      </c>
      <c r="D8" s="152">
        <v>9912</v>
      </c>
      <c r="E8" s="152">
        <v>18000</v>
      </c>
      <c r="F8" s="152">
        <v>87920</v>
      </c>
      <c r="G8" s="152">
        <v>140959</v>
      </c>
    </row>
    <row r="9" spans="1:7" x14ac:dyDescent="0.25">
      <c r="A9" s="147" t="s">
        <v>63</v>
      </c>
      <c r="B9" s="152">
        <v>14434</v>
      </c>
      <c r="C9" s="152">
        <v>14062</v>
      </c>
      <c r="D9" s="152">
        <v>13615</v>
      </c>
      <c r="E9" s="152">
        <v>14501</v>
      </c>
      <c r="F9" s="152">
        <v>16089</v>
      </c>
      <c r="G9" s="152">
        <v>16171</v>
      </c>
    </row>
    <row r="10" spans="1:7" x14ac:dyDescent="0.25">
      <c r="A10" s="147" t="s">
        <v>70</v>
      </c>
      <c r="B10" s="152">
        <v>25835</v>
      </c>
      <c r="C10" s="152">
        <v>26728</v>
      </c>
      <c r="D10" s="152">
        <v>27791</v>
      </c>
      <c r="E10" s="152">
        <v>75545</v>
      </c>
      <c r="F10" s="152">
        <v>73687</v>
      </c>
      <c r="G10" s="152">
        <v>76448</v>
      </c>
    </row>
    <row r="11" spans="1:7" x14ac:dyDescent="0.25">
      <c r="A11" s="147" t="s">
        <v>64</v>
      </c>
      <c r="B11" s="152">
        <v>88104</v>
      </c>
      <c r="C11" s="152">
        <v>91114</v>
      </c>
      <c r="D11" s="152">
        <v>93551</v>
      </c>
      <c r="E11" s="152">
        <v>99838</v>
      </c>
      <c r="F11" s="152">
        <v>100038</v>
      </c>
      <c r="G11" s="152">
        <v>98401</v>
      </c>
    </row>
    <row r="12" spans="1:7" x14ac:dyDescent="0.25">
      <c r="A12" s="147" t="s">
        <v>65</v>
      </c>
      <c r="B12" s="152">
        <v>3431</v>
      </c>
      <c r="C12" s="152">
        <v>3771</v>
      </c>
      <c r="D12" s="152">
        <v>3841</v>
      </c>
      <c r="E12" s="152">
        <v>4547</v>
      </c>
      <c r="F12" s="152">
        <v>3361</v>
      </c>
      <c r="G12" s="152">
        <v>1622</v>
      </c>
    </row>
    <row r="13" spans="1:7" x14ac:dyDescent="0.25">
      <c r="A13" s="147" t="s">
        <v>66</v>
      </c>
      <c r="B13" s="152">
        <v>75805</v>
      </c>
      <c r="C13" s="152">
        <v>84252</v>
      </c>
      <c r="D13" s="152">
        <v>81642</v>
      </c>
      <c r="E13" s="152">
        <v>87230</v>
      </c>
      <c r="F13" s="152">
        <v>89535</v>
      </c>
      <c r="G13" s="152">
        <v>85752</v>
      </c>
    </row>
    <row r="17" spans="6:6" x14ac:dyDescent="0.25">
      <c r="F17" s="50"/>
    </row>
    <row r="18" spans="6:6" x14ac:dyDescent="0.25">
      <c r="F18" s="50"/>
    </row>
  </sheetData>
  <printOptions horizontalCentered="1"/>
  <pageMargins left="0.25" right="0.25" top="0.5" bottom="0.5" header="0.3" footer="0.3"/>
  <pageSetup scale="83" fitToHeight="0" orientation="portrait" r:id="rId1"/>
  <headerFooter differentFirst="1" scaleWithDoc="0">
    <oddFooter>&amp;L&amp;9 2015 DMAS Data Book &amp;A&amp;R&amp;9Page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H574"/>
  <sheetViews>
    <sheetView topLeftCell="A63" zoomScaleNormal="100" workbookViewId="0">
      <selection activeCell="B59" sqref="B59"/>
    </sheetView>
  </sheetViews>
  <sheetFormatPr defaultRowHeight="15" x14ac:dyDescent="0.25"/>
  <cols>
    <col min="1" max="1" width="11.7109375" style="56" customWidth="1"/>
    <col min="2" max="2" width="38.7109375" style="56" customWidth="1"/>
    <col min="3" max="3" width="18.7109375" style="56" hidden="1" customWidth="1"/>
    <col min="4" max="8" width="18.7109375" style="56" customWidth="1"/>
    <col min="9" max="16384" width="9.140625" style="56"/>
  </cols>
  <sheetData>
    <row r="1" spans="1:8" ht="33" customHeight="1" x14ac:dyDescent="0.25">
      <c r="A1" s="189" t="s">
        <v>557</v>
      </c>
      <c r="B1" s="190"/>
      <c r="C1" s="20" t="s">
        <v>568</v>
      </c>
      <c r="D1" s="20" t="s">
        <v>569</v>
      </c>
      <c r="E1" s="20" t="s">
        <v>570</v>
      </c>
      <c r="F1" s="20" t="s">
        <v>571</v>
      </c>
      <c r="G1" s="20" t="s">
        <v>572</v>
      </c>
      <c r="H1" s="20" t="s">
        <v>622</v>
      </c>
    </row>
    <row r="2" spans="1:8" x14ac:dyDescent="0.25">
      <c r="A2" s="2" t="s">
        <v>573</v>
      </c>
      <c r="B2" s="2"/>
      <c r="C2" s="114">
        <v>1040966</v>
      </c>
      <c r="D2" s="114">
        <v>1092180</v>
      </c>
      <c r="E2" s="114">
        <v>1106440</v>
      </c>
      <c r="F2" s="114">
        <v>1206355</v>
      </c>
      <c r="G2" s="114">
        <v>1288716</v>
      </c>
      <c r="H2" s="114">
        <v>1357340</v>
      </c>
    </row>
    <row r="3" spans="1:8" x14ac:dyDescent="0.25">
      <c r="A3" s="8" t="s">
        <v>67</v>
      </c>
      <c r="B3" s="8" t="s">
        <v>0</v>
      </c>
      <c r="C3" s="116">
        <v>72620</v>
      </c>
      <c r="D3" s="116">
        <v>72621</v>
      </c>
      <c r="E3" s="116">
        <v>71346</v>
      </c>
      <c r="F3" s="116">
        <v>76014</v>
      </c>
      <c r="G3" s="116">
        <v>75590</v>
      </c>
      <c r="H3" s="116">
        <v>75407</v>
      </c>
    </row>
    <row r="4" spans="1:8" x14ac:dyDescent="0.25">
      <c r="A4" s="24" t="s">
        <v>67</v>
      </c>
      <c r="B4" s="106" t="s">
        <v>4</v>
      </c>
      <c r="C4" s="152">
        <v>2716</v>
      </c>
      <c r="D4" s="152">
        <v>2747</v>
      </c>
      <c r="E4" s="152">
        <v>2745</v>
      </c>
      <c r="F4" s="152">
        <v>3045</v>
      </c>
      <c r="G4" s="152">
        <v>3163</v>
      </c>
      <c r="H4" s="152">
        <v>3951</v>
      </c>
    </row>
    <row r="5" spans="1:8" x14ac:dyDescent="0.25">
      <c r="A5" s="24" t="s">
        <v>67</v>
      </c>
      <c r="B5" s="106" t="s">
        <v>5</v>
      </c>
      <c r="C5" s="152">
        <v>0</v>
      </c>
      <c r="D5" s="152">
        <v>0</v>
      </c>
      <c r="E5" s="152">
        <v>0</v>
      </c>
      <c r="F5" s="152">
        <v>0</v>
      </c>
      <c r="G5" s="152">
        <v>556</v>
      </c>
      <c r="H5" s="152">
        <v>15897</v>
      </c>
    </row>
    <row r="6" spans="1:8" x14ac:dyDescent="0.25">
      <c r="A6" s="24" t="s">
        <v>67</v>
      </c>
      <c r="B6" s="106" t="s">
        <v>6</v>
      </c>
      <c r="C6" s="152">
        <v>515</v>
      </c>
      <c r="D6" s="152">
        <v>654</v>
      </c>
      <c r="E6" s="152">
        <v>708</v>
      </c>
      <c r="F6" s="152">
        <v>849</v>
      </c>
      <c r="G6" s="152">
        <v>1089</v>
      </c>
      <c r="H6" s="152">
        <v>1301</v>
      </c>
    </row>
    <row r="7" spans="1:8" x14ac:dyDescent="0.25">
      <c r="A7" s="24" t="s">
        <v>67</v>
      </c>
      <c r="B7" s="106" t="s">
        <v>9</v>
      </c>
      <c r="C7" s="152">
        <v>14552</v>
      </c>
      <c r="D7" s="152">
        <v>13851</v>
      </c>
      <c r="E7" s="152">
        <v>11230</v>
      </c>
      <c r="F7" s="152">
        <v>12564</v>
      </c>
      <c r="G7" s="152">
        <v>12340</v>
      </c>
      <c r="H7" s="152">
        <v>11506</v>
      </c>
    </row>
    <row r="8" spans="1:8" x14ac:dyDescent="0.25">
      <c r="A8" s="24" t="s">
        <v>67</v>
      </c>
      <c r="B8" s="106" t="s">
        <v>10</v>
      </c>
      <c r="C8" s="152">
        <v>30804</v>
      </c>
      <c r="D8" s="152">
        <v>29737</v>
      </c>
      <c r="E8" s="152">
        <v>27106</v>
      </c>
      <c r="F8" s="152">
        <v>28997</v>
      </c>
      <c r="G8" s="152">
        <v>29002</v>
      </c>
      <c r="H8" s="152">
        <v>28572</v>
      </c>
    </row>
    <row r="9" spans="1:8" x14ac:dyDescent="0.25">
      <c r="A9" s="24" t="s">
        <v>67</v>
      </c>
      <c r="B9" s="106" t="s">
        <v>11</v>
      </c>
      <c r="C9" s="152">
        <v>38638</v>
      </c>
      <c r="D9" s="152">
        <v>37779</v>
      </c>
      <c r="E9" s="152">
        <v>36584</v>
      </c>
      <c r="F9" s="152">
        <v>35009</v>
      </c>
      <c r="G9" s="152">
        <v>30166</v>
      </c>
      <c r="H9" s="152">
        <v>27592</v>
      </c>
    </row>
    <row r="10" spans="1:8" x14ac:dyDescent="0.25">
      <c r="A10" s="24" t="s">
        <v>67</v>
      </c>
      <c r="B10" s="106" t="s">
        <v>12</v>
      </c>
      <c r="C10" s="152">
        <v>9703</v>
      </c>
      <c r="D10" s="152">
        <v>9987</v>
      </c>
      <c r="E10" s="152">
        <v>11419</v>
      </c>
      <c r="F10" s="152">
        <v>12114</v>
      </c>
      <c r="G10" s="152">
        <v>12107</v>
      </c>
      <c r="H10" s="152">
        <v>10730</v>
      </c>
    </row>
    <row r="11" spans="1:8" x14ac:dyDescent="0.25">
      <c r="A11" s="24" t="s">
        <v>67</v>
      </c>
      <c r="B11" s="106" t="s">
        <v>13</v>
      </c>
      <c r="C11" s="152">
        <v>54411</v>
      </c>
      <c r="D11" s="152">
        <v>54230</v>
      </c>
      <c r="E11" s="152">
        <v>53611</v>
      </c>
      <c r="F11" s="152">
        <v>52985</v>
      </c>
      <c r="G11" s="152">
        <v>55494</v>
      </c>
      <c r="H11" s="152">
        <v>53645</v>
      </c>
    </row>
    <row r="12" spans="1:8" x14ac:dyDescent="0.25">
      <c r="A12" s="24" t="s">
        <v>67</v>
      </c>
      <c r="B12" s="106" t="s">
        <v>14</v>
      </c>
      <c r="C12" s="152">
        <v>20848</v>
      </c>
      <c r="D12" s="152">
        <v>19976</v>
      </c>
      <c r="E12" s="152">
        <v>22023</v>
      </c>
      <c r="F12" s="152">
        <v>23044</v>
      </c>
      <c r="G12" s="152">
        <v>24182</v>
      </c>
      <c r="H12" s="152">
        <v>23256</v>
      </c>
    </row>
    <row r="13" spans="1:8" x14ac:dyDescent="0.25">
      <c r="A13" s="24" t="s">
        <v>67</v>
      </c>
      <c r="B13" s="106" t="s">
        <v>15</v>
      </c>
      <c r="C13" s="152">
        <v>9289</v>
      </c>
      <c r="D13" s="152">
        <v>9664</v>
      </c>
      <c r="E13" s="152">
        <v>9105</v>
      </c>
      <c r="F13" s="152">
        <v>8597</v>
      </c>
      <c r="G13" s="152">
        <v>8004</v>
      </c>
      <c r="H13" s="152">
        <v>7517</v>
      </c>
    </row>
    <row r="14" spans="1:8" x14ac:dyDescent="0.25">
      <c r="A14" s="24" t="s">
        <v>67</v>
      </c>
      <c r="B14" s="106" t="s">
        <v>16</v>
      </c>
      <c r="C14" s="152">
        <v>15</v>
      </c>
      <c r="D14" s="152">
        <v>4</v>
      </c>
      <c r="E14" s="152">
        <v>4</v>
      </c>
      <c r="F14" s="152">
        <v>2</v>
      </c>
      <c r="G14" s="152">
        <v>3</v>
      </c>
      <c r="H14" s="152">
        <v>3</v>
      </c>
    </row>
    <row r="15" spans="1:8" x14ac:dyDescent="0.25">
      <c r="A15" s="24" t="s">
        <v>67</v>
      </c>
      <c r="B15" s="106" t="s">
        <v>17</v>
      </c>
      <c r="C15" s="152">
        <v>12</v>
      </c>
      <c r="D15" s="152">
        <v>2</v>
      </c>
      <c r="E15" s="152">
        <v>3</v>
      </c>
      <c r="F15" s="152">
        <v>1</v>
      </c>
      <c r="G15" s="152">
        <v>1</v>
      </c>
      <c r="H15" s="152">
        <v>1</v>
      </c>
    </row>
    <row r="16" spans="1:8" x14ac:dyDescent="0.25">
      <c r="A16" s="24" t="s">
        <v>67</v>
      </c>
      <c r="B16" s="106" t="s">
        <v>19</v>
      </c>
      <c r="C16" s="152">
        <v>885</v>
      </c>
      <c r="D16" s="152">
        <v>839</v>
      </c>
      <c r="E16" s="152">
        <v>704</v>
      </c>
      <c r="F16" s="152">
        <v>689</v>
      </c>
      <c r="G16" s="152">
        <v>780</v>
      </c>
      <c r="H16" s="152">
        <v>718</v>
      </c>
    </row>
    <row r="17" spans="1:8" x14ac:dyDescent="0.25">
      <c r="A17" s="24" t="s">
        <v>67</v>
      </c>
      <c r="B17" s="106" t="s">
        <v>20</v>
      </c>
      <c r="C17" s="152">
        <v>1308</v>
      </c>
      <c r="D17" s="152">
        <v>1616</v>
      </c>
      <c r="E17" s="152">
        <v>1928</v>
      </c>
      <c r="F17" s="152">
        <v>2033</v>
      </c>
      <c r="G17" s="152">
        <v>2231</v>
      </c>
      <c r="H17" s="152">
        <v>2448</v>
      </c>
    </row>
    <row r="18" spans="1:8" x14ac:dyDescent="0.25">
      <c r="A18" s="24" t="s">
        <v>67</v>
      </c>
      <c r="B18" s="106" t="s">
        <v>21</v>
      </c>
      <c r="C18" s="152">
        <v>284</v>
      </c>
      <c r="D18" s="152">
        <v>221</v>
      </c>
      <c r="E18" s="152">
        <v>211</v>
      </c>
      <c r="F18" s="152">
        <v>183</v>
      </c>
      <c r="G18" s="152">
        <v>166</v>
      </c>
      <c r="H18" s="152">
        <v>150</v>
      </c>
    </row>
    <row r="19" spans="1:8" x14ac:dyDescent="0.25">
      <c r="A19" s="24" t="s">
        <v>67</v>
      </c>
      <c r="B19" s="106" t="s">
        <v>22</v>
      </c>
      <c r="C19" s="152">
        <v>2514</v>
      </c>
      <c r="D19" s="152">
        <v>2729</v>
      </c>
      <c r="E19" s="152">
        <v>2486</v>
      </c>
      <c r="F19" s="152">
        <v>2729</v>
      </c>
      <c r="G19" s="152">
        <v>2551</v>
      </c>
      <c r="H19" s="152">
        <v>2529</v>
      </c>
    </row>
    <row r="20" spans="1:8" x14ac:dyDescent="0.25">
      <c r="A20" s="24" t="s">
        <v>67</v>
      </c>
      <c r="B20" s="106" t="s">
        <v>23</v>
      </c>
      <c r="C20" s="152">
        <v>23493</v>
      </c>
      <c r="D20" s="152">
        <v>23350</v>
      </c>
      <c r="E20" s="152">
        <v>21893</v>
      </c>
      <c r="F20" s="152">
        <v>23696</v>
      </c>
      <c r="G20" s="152">
        <v>22736</v>
      </c>
      <c r="H20" s="152">
        <v>20841</v>
      </c>
    </row>
    <row r="21" spans="1:8" x14ac:dyDescent="0.25">
      <c r="A21" s="24" t="s">
        <v>67</v>
      </c>
      <c r="B21" s="106" t="s">
        <v>24</v>
      </c>
      <c r="C21" s="152">
        <v>16200</v>
      </c>
      <c r="D21" s="152">
        <v>16320</v>
      </c>
      <c r="E21" s="152">
        <v>15439</v>
      </c>
      <c r="F21" s="152">
        <v>16448</v>
      </c>
      <c r="G21" s="152">
        <v>16069</v>
      </c>
      <c r="H21" s="152">
        <v>14775</v>
      </c>
    </row>
    <row r="22" spans="1:8" x14ac:dyDescent="0.25">
      <c r="A22" s="24" t="s">
        <v>67</v>
      </c>
      <c r="B22" s="106" t="s">
        <v>25</v>
      </c>
      <c r="C22" s="186" t="s">
        <v>93</v>
      </c>
      <c r="D22" s="186"/>
      <c r="E22" s="186"/>
      <c r="F22" s="186"/>
      <c r="G22" s="152">
        <v>65920</v>
      </c>
      <c r="H22" s="152">
        <v>65159</v>
      </c>
    </row>
    <row r="23" spans="1:8" x14ac:dyDescent="0.25">
      <c r="A23" s="24" t="s">
        <v>67</v>
      </c>
      <c r="B23" s="106" t="s">
        <v>27</v>
      </c>
      <c r="C23" s="186" t="s">
        <v>93</v>
      </c>
      <c r="D23" s="186"/>
      <c r="E23" s="186"/>
      <c r="F23" s="152">
        <v>67390</v>
      </c>
      <c r="G23" s="152">
        <v>64127</v>
      </c>
      <c r="H23" s="152">
        <v>66155</v>
      </c>
    </row>
    <row r="24" spans="1:8" x14ac:dyDescent="0.25">
      <c r="A24" s="24" t="s">
        <v>67</v>
      </c>
      <c r="B24" s="106" t="s">
        <v>28</v>
      </c>
      <c r="C24" s="186" t="s">
        <v>93</v>
      </c>
      <c r="D24" s="186"/>
      <c r="E24" s="186"/>
      <c r="F24" s="152">
        <v>66014</v>
      </c>
      <c r="G24" s="152">
        <v>64757</v>
      </c>
      <c r="H24" s="152">
        <v>65142</v>
      </c>
    </row>
    <row r="25" spans="1:8" x14ac:dyDescent="0.25">
      <c r="A25" s="24" t="s">
        <v>67</v>
      </c>
      <c r="B25" s="106" t="s">
        <v>31</v>
      </c>
      <c r="C25" s="152">
        <v>147</v>
      </c>
      <c r="D25" s="152">
        <v>138</v>
      </c>
      <c r="E25" s="152">
        <v>141</v>
      </c>
      <c r="F25" s="152">
        <v>128</v>
      </c>
      <c r="G25" s="152">
        <v>130</v>
      </c>
      <c r="H25" s="152">
        <v>112</v>
      </c>
    </row>
    <row r="26" spans="1:8" x14ac:dyDescent="0.25">
      <c r="A26" s="24" t="s">
        <v>67</v>
      </c>
      <c r="B26" s="106" t="s">
        <v>32</v>
      </c>
      <c r="C26" s="152">
        <v>8</v>
      </c>
      <c r="D26" s="152">
        <v>7</v>
      </c>
      <c r="E26" s="152">
        <v>10</v>
      </c>
      <c r="F26" s="152">
        <v>17</v>
      </c>
      <c r="G26" s="152">
        <v>21</v>
      </c>
      <c r="H26" s="152">
        <v>24</v>
      </c>
    </row>
    <row r="27" spans="1:8" x14ac:dyDescent="0.25">
      <c r="A27" s="24" t="s">
        <v>67</v>
      </c>
      <c r="B27" s="106" t="s">
        <v>33</v>
      </c>
      <c r="C27" s="152">
        <v>21803</v>
      </c>
      <c r="D27" s="152">
        <v>21653</v>
      </c>
      <c r="E27" s="152">
        <v>21670</v>
      </c>
      <c r="F27" s="152">
        <v>21321</v>
      </c>
      <c r="G27" s="152">
        <v>20310</v>
      </c>
      <c r="H27" s="152">
        <v>20309</v>
      </c>
    </row>
    <row r="28" spans="1:8" x14ac:dyDescent="0.25">
      <c r="A28" s="24" t="s">
        <v>67</v>
      </c>
      <c r="B28" s="106" t="s">
        <v>35</v>
      </c>
      <c r="C28" s="152">
        <v>12</v>
      </c>
      <c r="D28" s="152">
        <v>315</v>
      </c>
      <c r="E28" s="152">
        <v>0</v>
      </c>
      <c r="F28" s="152">
        <v>0</v>
      </c>
      <c r="G28" s="152">
        <v>0</v>
      </c>
      <c r="H28" s="152">
        <v>3</v>
      </c>
    </row>
    <row r="29" spans="1:8" x14ac:dyDescent="0.25">
      <c r="A29" s="24" t="s">
        <v>67</v>
      </c>
      <c r="B29" s="106" t="s">
        <v>36</v>
      </c>
      <c r="C29" s="152">
        <v>535</v>
      </c>
      <c r="D29" s="152">
        <v>558</v>
      </c>
      <c r="E29" s="152">
        <v>543</v>
      </c>
      <c r="F29" s="152">
        <v>553</v>
      </c>
      <c r="G29" s="152">
        <v>571</v>
      </c>
      <c r="H29" s="152">
        <v>590</v>
      </c>
    </row>
    <row r="30" spans="1:8" x14ac:dyDescent="0.25">
      <c r="A30" s="24" t="s">
        <v>67</v>
      </c>
      <c r="B30" s="106" t="s">
        <v>37</v>
      </c>
      <c r="C30" s="152">
        <v>8816</v>
      </c>
      <c r="D30" s="152">
        <v>9438</v>
      </c>
      <c r="E30" s="152">
        <v>9846</v>
      </c>
      <c r="F30" s="152">
        <v>10140</v>
      </c>
      <c r="G30" s="152">
        <v>9944</v>
      </c>
      <c r="H30" s="152">
        <v>10196</v>
      </c>
    </row>
    <row r="31" spans="1:8" x14ac:dyDescent="0.25">
      <c r="A31" s="24" t="s">
        <v>67</v>
      </c>
      <c r="B31" s="106" t="s">
        <v>38</v>
      </c>
      <c r="C31" s="152">
        <v>2734</v>
      </c>
      <c r="D31" s="152">
        <v>3406</v>
      </c>
      <c r="E31" s="152">
        <v>4016</v>
      </c>
      <c r="F31" s="152">
        <v>4512</v>
      </c>
      <c r="G31" s="152">
        <v>5033</v>
      </c>
      <c r="H31" s="152">
        <v>5456</v>
      </c>
    </row>
    <row r="32" spans="1:8" x14ac:dyDescent="0.25">
      <c r="A32" s="24" t="s">
        <v>67</v>
      </c>
      <c r="B32" s="106" t="s">
        <v>39</v>
      </c>
      <c r="C32" s="152">
        <v>2717</v>
      </c>
      <c r="D32" s="152">
        <v>3331</v>
      </c>
      <c r="E32" s="152">
        <v>3949</v>
      </c>
      <c r="F32" s="152">
        <v>4523</v>
      </c>
      <c r="G32" s="152">
        <v>4964</v>
      </c>
      <c r="H32" s="152">
        <v>5445</v>
      </c>
    </row>
    <row r="33" spans="1:8" x14ac:dyDescent="0.25">
      <c r="A33" s="24" t="s">
        <v>67</v>
      </c>
      <c r="B33" s="106" t="s">
        <v>40</v>
      </c>
      <c r="C33" s="152">
        <v>18</v>
      </c>
      <c r="D33" s="152">
        <v>16</v>
      </c>
      <c r="E33" s="152">
        <v>14</v>
      </c>
      <c r="F33" s="152">
        <v>16</v>
      </c>
      <c r="G33" s="152">
        <v>19</v>
      </c>
      <c r="H33" s="152">
        <v>42</v>
      </c>
    </row>
    <row r="34" spans="1:8" x14ac:dyDescent="0.25">
      <c r="A34" s="24" t="s">
        <v>67</v>
      </c>
      <c r="B34" s="106" t="s">
        <v>42</v>
      </c>
      <c r="C34" s="152">
        <v>274</v>
      </c>
      <c r="D34" s="152">
        <v>280</v>
      </c>
      <c r="E34" s="152">
        <v>307</v>
      </c>
      <c r="F34" s="152">
        <v>337</v>
      </c>
      <c r="G34" s="152">
        <v>376</v>
      </c>
      <c r="H34" s="152">
        <v>395</v>
      </c>
    </row>
    <row r="35" spans="1:8" x14ac:dyDescent="0.25">
      <c r="A35" s="24" t="s">
        <v>67</v>
      </c>
      <c r="B35" s="106" t="s">
        <v>43</v>
      </c>
      <c r="C35" s="152">
        <v>1861</v>
      </c>
      <c r="D35" s="152">
        <v>1962</v>
      </c>
      <c r="E35" s="152">
        <v>2086</v>
      </c>
      <c r="F35" s="152">
        <v>2192</v>
      </c>
      <c r="G35" s="152">
        <v>1934</v>
      </c>
      <c r="H35" s="152">
        <v>1726</v>
      </c>
    </row>
    <row r="36" spans="1:8" x14ac:dyDescent="0.25">
      <c r="A36" s="24" t="s">
        <v>67</v>
      </c>
      <c r="B36" s="106" t="s">
        <v>45</v>
      </c>
      <c r="C36" s="152">
        <v>0</v>
      </c>
      <c r="D36" s="152">
        <v>1</v>
      </c>
      <c r="E36" s="152">
        <v>2</v>
      </c>
      <c r="F36" s="152">
        <v>1</v>
      </c>
      <c r="G36" s="152">
        <v>1</v>
      </c>
      <c r="H36" s="152">
        <v>1</v>
      </c>
    </row>
    <row r="37" spans="1:8" x14ac:dyDescent="0.25">
      <c r="A37" s="24" t="s">
        <v>67</v>
      </c>
      <c r="B37" s="106" t="s">
        <v>46</v>
      </c>
      <c r="C37" s="152">
        <v>454</v>
      </c>
      <c r="D37" s="152">
        <v>388</v>
      </c>
      <c r="E37" s="152">
        <v>397</v>
      </c>
      <c r="F37" s="152">
        <v>433</v>
      </c>
      <c r="G37" s="152">
        <v>458</v>
      </c>
      <c r="H37" s="152">
        <v>479</v>
      </c>
    </row>
    <row r="38" spans="1:8" x14ac:dyDescent="0.25">
      <c r="A38" s="24" t="s">
        <v>67</v>
      </c>
      <c r="B38" s="106" t="s">
        <v>47</v>
      </c>
      <c r="C38" s="152">
        <v>984</v>
      </c>
      <c r="D38" s="152">
        <v>939</v>
      </c>
      <c r="E38" s="152">
        <v>909</v>
      </c>
      <c r="F38" s="152">
        <v>890</v>
      </c>
      <c r="G38" s="152">
        <v>852</v>
      </c>
      <c r="H38" s="152">
        <v>833</v>
      </c>
    </row>
    <row r="39" spans="1:8" x14ac:dyDescent="0.25">
      <c r="A39" s="24" t="s">
        <v>67</v>
      </c>
      <c r="B39" s="106" t="s">
        <v>51</v>
      </c>
      <c r="C39" s="152">
        <v>406</v>
      </c>
      <c r="D39" s="152">
        <v>343</v>
      </c>
      <c r="E39" s="152">
        <v>327</v>
      </c>
      <c r="F39" s="152">
        <v>280</v>
      </c>
      <c r="G39" s="152">
        <v>276</v>
      </c>
      <c r="H39" s="152">
        <v>325</v>
      </c>
    </row>
    <row r="40" spans="1:8" x14ac:dyDescent="0.25">
      <c r="A40" s="24" t="s">
        <v>67</v>
      </c>
      <c r="B40" s="106" t="s">
        <v>52</v>
      </c>
      <c r="C40" s="152">
        <v>6</v>
      </c>
      <c r="D40" s="152">
        <v>1</v>
      </c>
      <c r="E40" s="152">
        <v>5</v>
      </c>
      <c r="F40" s="152">
        <v>4</v>
      </c>
      <c r="G40" s="152">
        <v>6</v>
      </c>
      <c r="H40" s="152">
        <v>7</v>
      </c>
    </row>
    <row r="41" spans="1:8" x14ac:dyDescent="0.25">
      <c r="A41" s="24" t="s">
        <v>67</v>
      </c>
      <c r="B41" s="106" t="s">
        <v>53</v>
      </c>
      <c r="C41" s="152">
        <v>0</v>
      </c>
      <c r="D41" s="152">
        <v>0</v>
      </c>
      <c r="E41" s="152">
        <v>0</v>
      </c>
      <c r="F41" s="152">
        <v>0</v>
      </c>
      <c r="G41" s="152">
        <v>0</v>
      </c>
      <c r="H41" s="152">
        <v>1</v>
      </c>
    </row>
    <row r="42" spans="1:8" x14ac:dyDescent="0.25">
      <c r="A42" s="24" t="s">
        <v>67</v>
      </c>
      <c r="B42" s="106" t="s">
        <v>55</v>
      </c>
      <c r="C42" s="152">
        <v>4</v>
      </c>
      <c r="D42" s="152">
        <v>4</v>
      </c>
      <c r="E42" s="152">
        <v>3</v>
      </c>
      <c r="F42" s="152">
        <v>2</v>
      </c>
      <c r="G42" s="152">
        <v>0</v>
      </c>
      <c r="H42" s="152">
        <v>1</v>
      </c>
    </row>
    <row r="43" spans="1:8" x14ac:dyDescent="0.25">
      <c r="A43" s="24" t="s">
        <v>67</v>
      </c>
      <c r="B43" s="106" t="s">
        <v>56</v>
      </c>
      <c r="C43" s="152">
        <v>502</v>
      </c>
      <c r="D43" s="152">
        <v>572</v>
      </c>
      <c r="E43" s="152">
        <v>639</v>
      </c>
      <c r="F43" s="152">
        <v>668</v>
      </c>
      <c r="G43" s="152">
        <v>679</v>
      </c>
      <c r="H43" s="152">
        <v>509</v>
      </c>
    </row>
    <row r="44" spans="1:8" x14ac:dyDescent="0.25">
      <c r="A44" s="24" t="s">
        <v>67</v>
      </c>
      <c r="B44" s="106" t="s">
        <v>57</v>
      </c>
      <c r="C44" s="152">
        <v>726</v>
      </c>
      <c r="D44" s="152">
        <v>880</v>
      </c>
      <c r="E44" s="152">
        <v>920</v>
      </c>
      <c r="F44" s="152">
        <v>1030</v>
      </c>
      <c r="G44" s="152">
        <v>954</v>
      </c>
      <c r="H44" s="152">
        <v>564</v>
      </c>
    </row>
    <row r="45" spans="1:8" x14ac:dyDescent="0.25">
      <c r="A45" s="8" t="s">
        <v>68</v>
      </c>
      <c r="B45" s="8" t="s">
        <v>0</v>
      </c>
      <c r="C45" s="116">
        <v>156089</v>
      </c>
      <c r="D45" s="116">
        <v>163085</v>
      </c>
      <c r="E45" s="116">
        <v>167418</v>
      </c>
      <c r="F45" s="116">
        <v>178214</v>
      </c>
      <c r="G45" s="116">
        <v>181082</v>
      </c>
      <c r="H45" s="116">
        <v>183534</v>
      </c>
    </row>
    <row r="46" spans="1:8" x14ac:dyDescent="0.25">
      <c r="A46" s="24" t="s">
        <v>68</v>
      </c>
      <c r="B46" s="106" t="s">
        <v>4</v>
      </c>
      <c r="C46" s="152">
        <v>64975</v>
      </c>
      <c r="D46" s="152">
        <v>67762</v>
      </c>
      <c r="E46" s="152">
        <v>72045</v>
      </c>
      <c r="F46" s="152">
        <v>86929</v>
      </c>
      <c r="G46" s="152">
        <v>87067</v>
      </c>
      <c r="H46" s="152">
        <v>93228</v>
      </c>
    </row>
    <row r="47" spans="1:8" x14ac:dyDescent="0.25">
      <c r="A47" s="24" t="s">
        <v>68</v>
      </c>
      <c r="B47" s="106" t="s">
        <v>5</v>
      </c>
      <c r="C47" s="152">
        <v>0</v>
      </c>
      <c r="D47" s="152">
        <v>0</v>
      </c>
      <c r="E47" s="152">
        <v>0</v>
      </c>
      <c r="F47" s="152">
        <v>0</v>
      </c>
      <c r="G47" s="152">
        <v>1222</v>
      </c>
      <c r="H47" s="152">
        <v>23140</v>
      </c>
    </row>
    <row r="48" spans="1:8" x14ac:dyDescent="0.25">
      <c r="A48" s="24" t="s">
        <v>68</v>
      </c>
      <c r="B48" s="106" t="s">
        <v>6</v>
      </c>
      <c r="C48" s="152">
        <v>112</v>
      </c>
      <c r="D48" s="152">
        <v>167</v>
      </c>
      <c r="E48" s="152">
        <v>197</v>
      </c>
      <c r="F48" s="152">
        <v>248</v>
      </c>
      <c r="G48" s="152">
        <v>356</v>
      </c>
      <c r="H48" s="152">
        <v>449</v>
      </c>
    </row>
    <row r="49" spans="1:8" x14ac:dyDescent="0.25">
      <c r="A49" s="24" t="s">
        <v>68</v>
      </c>
      <c r="B49" s="106" t="s">
        <v>9</v>
      </c>
      <c r="C49" s="152">
        <v>21488</v>
      </c>
      <c r="D49" s="152">
        <v>22077</v>
      </c>
      <c r="E49" s="152">
        <v>20597</v>
      </c>
      <c r="F49" s="152">
        <v>20292</v>
      </c>
      <c r="G49" s="152">
        <v>18993</v>
      </c>
      <c r="H49" s="152">
        <v>18042</v>
      </c>
    </row>
    <row r="50" spans="1:8" x14ac:dyDescent="0.25">
      <c r="A50" s="24" t="s">
        <v>68</v>
      </c>
      <c r="B50" s="106" t="s">
        <v>10</v>
      </c>
      <c r="C50" s="152">
        <v>62066</v>
      </c>
      <c r="D50" s="152">
        <v>65786</v>
      </c>
      <c r="E50" s="152">
        <v>64621</v>
      </c>
      <c r="F50" s="152">
        <v>65830</v>
      </c>
      <c r="G50" s="152">
        <v>60110</v>
      </c>
      <c r="H50" s="152">
        <v>60300</v>
      </c>
    </row>
    <row r="51" spans="1:8" x14ac:dyDescent="0.25">
      <c r="A51" s="24" t="s">
        <v>68</v>
      </c>
      <c r="B51" s="106" t="s">
        <v>11</v>
      </c>
      <c r="C51" s="152">
        <v>69773</v>
      </c>
      <c r="D51" s="152">
        <v>72240</v>
      </c>
      <c r="E51" s="152">
        <v>73773</v>
      </c>
      <c r="F51" s="152">
        <v>67073</v>
      </c>
      <c r="G51" s="152">
        <v>54276</v>
      </c>
      <c r="H51" s="152">
        <v>48419</v>
      </c>
    </row>
    <row r="52" spans="1:8" x14ac:dyDescent="0.25">
      <c r="A52" s="24" t="s">
        <v>68</v>
      </c>
      <c r="B52" s="106" t="s">
        <v>12</v>
      </c>
      <c r="C52" s="152">
        <v>35889</v>
      </c>
      <c r="D52" s="152">
        <v>38116</v>
      </c>
      <c r="E52" s="152">
        <v>38379</v>
      </c>
      <c r="F52" s="152">
        <v>30966</v>
      </c>
      <c r="G52" s="152">
        <v>25162</v>
      </c>
      <c r="H52" s="152">
        <v>16825</v>
      </c>
    </row>
    <row r="53" spans="1:8" x14ac:dyDescent="0.25">
      <c r="A53" s="24" t="s">
        <v>68</v>
      </c>
      <c r="B53" s="106" t="s">
        <v>13</v>
      </c>
      <c r="C53" s="152">
        <v>90345</v>
      </c>
      <c r="D53" s="152">
        <v>94831</v>
      </c>
      <c r="E53" s="152">
        <v>96798</v>
      </c>
      <c r="F53" s="152">
        <v>91624</v>
      </c>
      <c r="G53" s="152">
        <v>91076</v>
      </c>
      <c r="H53" s="152">
        <v>87533</v>
      </c>
    </row>
    <row r="54" spans="1:8" x14ac:dyDescent="0.25">
      <c r="A54" s="24" t="s">
        <v>68</v>
      </c>
      <c r="B54" s="106" t="s">
        <v>14</v>
      </c>
      <c r="C54" s="152">
        <v>30059</v>
      </c>
      <c r="D54" s="152">
        <v>32470</v>
      </c>
      <c r="E54" s="152">
        <v>35828</v>
      </c>
      <c r="F54" s="152">
        <v>34817</v>
      </c>
      <c r="G54" s="152">
        <v>35872</v>
      </c>
      <c r="H54" s="152">
        <v>33807</v>
      </c>
    </row>
    <row r="55" spans="1:8" x14ac:dyDescent="0.25">
      <c r="A55" s="24" t="s">
        <v>68</v>
      </c>
      <c r="B55" s="106" t="s">
        <v>15</v>
      </c>
      <c r="C55" s="152">
        <v>22280</v>
      </c>
      <c r="D55" s="152">
        <v>23495</v>
      </c>
      <c r="E55" s="152">
        <v>22830</v>
      </c>
      <c r="F55" s="152">
        <v>19449</v>
      </c>
      <c r="G55" s="152">
        <v>17333</v>
      </c>
      <c r="H55" s="152">
        <v>15731</v>
      </c>
    </row>
    <row r="56" spans="1:8" x14ac:dyDescent="0.25">
      <c r="A56" s="24" t="s">
        <v>68</v>
      </c>
      <c r="B56" s="106" t="s">
        <v>16</v>
      </c>
      <c r="C56" s="152">
        <v>2944</v>
      </c>
      <c r="D56" s="152">
        <v>2986</v>
      </c>
      <c r="E56" s="152">
        <v>2685</v>
      </c>
      <c r="F56" s="152">
        <v>1781</v>
      </c>
      <c r="G56" s="152">
        <v>1608</v>
      </c>
      <c r="H56" s="152">
        <v>1726</v>
      </c>
    </row>
    <row r="57" spans="1:8" x14ac:dyDescent="0.25">
      <c r="A57" s="24" t="s">
        <v>68</v>
      </c>
      <c r="B57" s="106" t="s">
        <v>17</v>
      </c>
      <c r="C57" s="152">
        <v>556</v>
      </c>
      <c r="D57" s="152">
        <v>880</v>
      </c>
      <c r="E57" s="152">
        <v>1039</v>
      </c>
      <c r="F57" s="152">
        <v>1053</v>
      </c>
      <c r="G57" s="152">
        <v>1131</v>
      </c>
      <c r="H57" s="152">
        <v>1243</v>
      </c>
    </row>
    <row r="58" spans="1:8" x14ac:dyDescent="0.25">
      <c r="A58" s="24" t="s">
        <v>68</v>
      </c>
      <c r="B58" s="106" t="s">
        <v>18</v>
      </c>
      <c r="C58" s="152">
        <v>3374</v>
      </c>
      <c r="D58" s="152">
        <v>3998</v>
      </c>
      <c r="E58" s="152">
        <v>4856</v>
      </c>
      <c r="F58" s="152">
        <v>5675</v>
      </c>
      <c r="G58" s="152">
        <v>6764</v>
      </c>
      <c r="H58" s="152">
        <v>7534</v>
      </c>
    </row>
    <row r="59" spans="1:8" x14ac:dyDescent="0.25">
      <c r="A59" s="24" t="s">
        <v>68</v>
      </c>
      <c r="B59" s="106" t="s">
        <v>19</v>
      </c>
      <c r="C59" s="152">
        <v>11187</v>
      </c>
      <c r="D59" s="152">
        <v>11445</v>
      </c>
      <c r="E59" s="152">
        <v>10307</v>
      </c>
      <c r="F59" s="152">
        <v>9573</v>
      </c>
      <c r="G59" s="152">
        <v>9743</v>
      </c>
      <c r="H59" s="152">
        <v>9528</v>
      </c>
    </row>
    <row r="60" spans="1:8" x14ac:dyDescent="0.25">
      <c r="A60" s="24" t="s">
        <v>68</v>
      </c>
      <c r="B60" s="106" t="s">
        <v>20</v>
      </c>
      <c r="C60" s="152">
        <v>23124</v>
      </c>
      <c r="D60" s="152">
        <v>25667</v>
      </c>
      <c r="E60" s="152">
        <v>28118</v>
      </c>
      <c r="F60" s="152">
        <v>28339</v>
      </c>
      <c r="G60" s="152">
        <v>28491</v>
      </c>
      <c r="H60" s="152">
        <v>29688</v>
      </c>
    </row>
    <row r="61" spans="1:8" x14ac:dyDescent="0.25">
      <c r="A61" s="24" t="s">
        <v>68</v>
      </c>
      <c r="B61" s="106" t="s">
        <v>21</v>
      </c>
      <c r="C61" s="152">
        <v>4177</v>
      </c>
      <c r="D61" s="152">
        <v>3660</v>
      </c>
      <c r="E61" s="152">
        <v>3419</v>
      </c>
      <c r="F61" s="152">
        <v>2926</v>
      </c>
      <c r="G61" s="152">
        <v>2418</v>
      </c>
      <c r="H61" s="152">
        <v>1908</v>
      </c>
    </row>
    <row r="62" spans="1:8" x14ac:dyDescent="0.25">
      <c r="A62" s="24" t="s">
        <v>68</v>
      </c>
      <c r="B62" s="106" t="s">
        <v>22</v>
      </c>
      <c r="C62" s="152">
        <v>1407</v>
      </c>
      <c r="D62" s="152">
        <v>1246</v>
      </c>
      <c r="E62" s="152">
        <v>1127</v>
      </c>
      <c r="F62" s="152">
        <v>1258</v>
      </c>
      <c r="G62" s="152">
        <v>1321</v>
      </c>
      <c r="H62" s="152">
        <v>1202</v>
      </c>
    </row>
    <row r="63" spans="1:8" x14ac:dyDescent="0.25">
      <c r="A63" s="24" t="s">
        <v>68</v>
      </c>
      <c r="B63" s="106" t="s">
        <v>23</v>
      </c>
      <c r="C63" s="152">
        <v>32138</v>
      </c>
      <c r="D63" s="152">
        <v>34094</v>
      </c>
      <c r="E63" s="152">
        <v>34913</v>
      </c>
      <c r="F63" s="152">
        <v>35186</v>
      </c>
      <c r="G63" s="152">
        <v>33800</v>
      </c>
      <c r="H63" s="152">
        <v>31453</v>
      </c>
    </row>
    <row r="64" spans="1:8" x14ac:dyDescent="0.25">
      <c r="A64" s="24" t="s">
        <v>68</v>
      </c>
      <c r="B64" s="106" t="s">
        <v>24</v>
      </c>
      <c r="C64" s="152">
        <v>17565</v>
      </c>
      <c r="D64" s="152">
        <v>19207</v>
      </c>
      <c r="E64" s="152">
        <v>19562</v>
      </c>
      <c r="F64" s="152">
        <v>19384</v>
      </c>
      <c r="G64" s="152">
        <v>19376</v>
      </c>
      <c r="H64" s="152">
        <v>16747</v>
      </c>
    </row>
    <row r="65" spans="1:8" x14ac:dyDescent="0.25">
      <c r="A65" s="24" t="s">
        <v>68</v>
      </c>
      <c r="B65" s="106" t="s">
        <v>25</v>
      </c>
      <c r="C65" s="186" t="s">
        <v>93</v>
      </c>
      <c r="D65" s="186"/>
      <c r="E65" s="186"/>
      <c r="F65" s="186"/>
      <c r="G65" s="152">
        <v>104326</v>
      </c>
      <c r="H65" s="152">
        <v>104487</v>
      </c>
    </row>
    <row r="66" spans="1:8" x14ac:dyDescent="0.25">
      <c r="A66" s="24" t="s">
        <v>68</v>
      </c>
      <c r="B66" s="106" t="s">
        <v>26</v>
      </c>
      <c r="C66" s="186" t="s">
        <v>93</v>
      </c>
      <c r="D66" s="186"/>
      <c r="E66" s="186"/>
      <c r="F66" s="152">
        <v>593</v>
      </c>
      <c r="G66" s="152">
        <v>957</v>
      </c>
      <c r="H66" s="152">
        <v>1188</v>
      </c>
    </row>
    <row r="67" spans="1:8" x14ac:dyDescent="0.25">
      <c r="A67" s="24" t="s">
        <v>68</v>
      </c>
      <c r="B67" s="106" t="s">
        <v>27</v>
      </c>
      <c r="C67" s="186" t="s">
        <v>93</v>
      </c>
      <c r="D67" s="186"/>
      <c r="E67" s="186"/>
      <c r="F67" s="152">
        <v>68017</v>
      </c>
      <c r="G67" s="152">
        <v>65467</v>
      </c>
      <c r="H67" s="152">
        <v>70431</v>
      </c>
    </row>
    <row r="68" spans="1:8" x14ac:dyDescent="0.25">
      <c r="A68" s="24" t="s">
        <v>68</v>
      </c>
      <c r="B68" s="106" t="s">
        <v>28</v>
      </c>
      <c r="C68" s="186" t="s">
        <v>93</v>
      </c>
      <c r="D68" s="186"/>
      <c r="E68" s="186"/>
      <c r="F68" s="152">
        <v>65315</v>
      </c>
      <c r="G68" s="152">
        <v>66740</v>
      </c>
      <c r="H68" s="152">
        <v>68234</v>
      </c>
    </row>
    <row r="69" spans="1:8" x14ac:dyDescent="0.25">
      <c r="A69" s="24" t="s">
        <v>68</v>
      </c>
      <c r="B69" s="106" t="s">
        <v>31</v>
      </c>
      <c r="C69" s="152">
        <v>1157</v>
      </c>
      <c r="D69" s="152">
        <v>1091</v>
      </c>
      <c r="E69" s="152">
        <v>1008</v>
      </c>
      <c r="F69" s="152">
        <v>874</v>
      </c>
      <c r="G69" s="152">
        <v>740</v>
      </c>
      <c r="H69" s="152">
        <v>527</v>
      </c>
    </row>
    <row r="70" spans="1:8" x14ac:dyDescent="0.25">
      <c r="A70" s="24" t="s">
        <v>68</v>
      </c>
      <c r="B70" s="106" t="s">
        <v>32</v>
      </c>
      <c r="C70" s="152">
        <v>371</v>
      </c>
      <c r="D70" s="152">
        <v>399</v>
      </c>
      <c r="E70" s="152">
        <v>400</v>
      </c>
      <c r="F70" s="152">
        <v>435</v>
      </c>
      <c r="G70" s="152">
        <v>448</v>
      </c>
      <c r="H70" s="152">
        <v>482</v>
      </c>
    </row>
    <row r="71" spans="1:8" x14ac:dyDescent="0.25">
      <c r="A71" s="24" t="s">
        <v>68</v>
      </c>
      <c r="B71" s="106" t="s">
        <v>33</v>
      </c>
      <c r="C71" s="152">
        <v>5784</v>
      </c>
      <c r="D71" s="152">
        <v>6037</v>
      </c>
      <c r="E71" s="152">
        <v>6548</v>
      </c>
      <c r="F71" s="152">
        <v>6684</v>
      </c>
      <c r="G71" s="152">
        <v>6822</v>
      </c>
      <c r="H71" s="152">
        <v>6941</v>
      </c>
    </row>
    <row r="72" spans="1:8" x14ac:dyDescent="0.25">
      <c r="A72" s="24" t="s">
        <v>68</v>
      </c>
      <c r="B72" s="106" t="s">
        <v>35</v>
      </c>
      <c r="C72" s="152">
        <v>11</v>
      </c>
      <c r="D72" s="152">
        <v>435</v>
      </c>
      <c r="E72" s="152">
        <v>0</v>
      </c>
      <c r="F72" s="152">
        <v>0</v>
      </c>
      <c r="G72" s="152">
        <v>0</v>
      </c>
      <c r="H72" s="152">
        <v>1</v>
      </c>
    </row>
    <row r="73" spans="1:8" x14ac:dyDescent="0.25">
      <c r="A73" s="24" t="s">
        <v>68</v>
      </c>
      <c r="B73" s="106" t="s">
        <v>36</v>
      </c>
      <c r="C73" s="152">
        <v>235</v>
      </c>
      <c r="D73" s="152">
        <v>237</v>
      </c>
      <c r="E73" s="152">
        <v>253</v>
      </c>
      <c r="F73" s="152">
        <v>280</v>
      </c>
      <c r="G73" s="152">
        <v>282</v>
      </c>
      <c r="H73" s="152">
        <v>276</v>
      </c>
    </row>
    <row r="74" spans="1:8" x14ac:dyDescent="0.25">
      <c r="A74" s="24" t="s">
        <v>68</v>
      </c>
      <c r="B74" s="106" t="s">
        <v>37</v>
      </c>
      <c r="C74" s="152">
        <v>6191</v>
      </c>
      <c r="D74" s="152">
        <v>6821</v>
      </c>
      <c r="E74" s="152">
        <v>7432</v>
      </c>
      <c r="F74" s="152">
        <v>7699</v>
      </c>
      <c r="G74" s="152">
        <v>8506</v>
      </c>
      <c r="H74" s="152">
        <v>9236</v>
      </c>
    </row>
    <row r="75" spans="1:8" x14ac:dyDescent="0.25">
      <c r="A75" s="24" t="s">
        <v>68</v>
      </c>
      <c r="B75" s="106" t="s">
        <v>38</v>
      </c>
      <c r="C75" s="152">
        <v>5141</v>
      </c>
      <c r="D75" s="152">
        <v>6202</v>
      </c>
      <c r="E75" s="152">
        <v>7396</v>
      </c>
      <c r="F75" s="152">
        <v>8440</v>
      </c>
      <c r="G75" s="152">
        <v>10945</v>
      </c>
      <c r="H75" s="152">
        <v>13053</v>
      </c>
    </row>
    <row r="76" spans="1:8" x14ac:dyDescent="0.25">
      <c r="A76" s="24" t="s">
        <v>68</v>
      </c>
      <c r="B76" s="106" t="s">
        <v>39</v>
      </c>
      <c r="C76" s="152">
        <v>5094</v>
      </c>
      <c r="D76" s="152">
        <v>6146</v>
      </c>
      <c r="E76" s="152">
        <v>7337</v>
      </c>
      <c r="F76" s="152">
        <v>8365</v>
      </c>
      <c r="G76" s="152">
        <v>10629</v>
      </c>
      <c r="H76" s="152">
        <v>13116</v>
      </c>
    </row>
    <row r="77" spans="1:8" x14ac:dyDescent="0.25">
      <c r="A77" s="24" t="s">
        <v>68</v>
      </c>
      <c r="B77" s="106" t="s">
        <v>40</v>
      </c>
      <c r="C77" s="152">
        <v>457</v>
      </c>
      <c r="D77" s="152">
        <v>463</v>
      </c>
      <c r="E77" s="152">
        <v>475</v>
      </c>
      <c r="F77" s="152">
        <v>494</v>
      </c>
      <c r="G77" s="152">
        <v>564</v>
      </c>
      <c r="H77" s="152">
        <v>651</v>
      </c>
    </row>
    <row r="78" spans="1:8" x14ac:dyDescent="0.25">
      <c r="A78" s="24" t="s">
        <v>68</v>
      </c>
      <c r="B78" s="106" t="s">
        <v>41</v>
      </c>
      <c r="C78" s="152">
        <v>127</v>
      </c>
      <c r="D78" s="152">
        <v>165</v>
      </c>
      <c r="E78" s="152">
        <v>185</v>
      </c>
      <c r="F78" s="152">
        <v>196</v>
      </c>
      <c r="G78" s="152">
        <v>345</v>
      </c>
      <c r="H78" s="152">
        <v>474</v>
      </c>
    </row>
    <row r="79" spans="1:8" x14ac:dyDescent="0.25">
      <c r="A79" s="24" t="s">
        <v>68</v>
      </c>
      <c r="B79" s="106" t="s">
        <v>42</v>
      </c>
      <c r="C79" s="152">
        <v>7445</v>
      </c>
      <c r="D79" s="152">
        <v>7731</v>
      </c>
      <c r="E79" s="152">
        <v>8096</v>
      </c>
      <c r="F79" s="152">
        <v>8460</v>
      </c>
      <c r="G79" s="152">
        <v>9068</v>
      </c>
      <c r="H79" s="152">
        <v>9267</v>
      </c>
    </row>
    <row r="80" spans="1:8" x14ac:dyDescent="0.25">
      <c r="A80" s="24" t="s">
        <v>68</v>
      </c>
      <c r="B80" s="106" t="s">
        <v>43</v>
      </c>
      <c r="C80" s="152">
        <v>2208</v>
      </c>
      <c r="D80" s="152">
        <v>1899</v>
      </c>
      <c r="E80" s="152">
        <v>1983</v>
      </c>
      <c r="F80" s="152">
        <v>2193</v>
      </c>
      <c r="G80" s="152">
        <v>2010</v>
      </c>
      <c r="H80" s="152">
        <v>2024</v>
      </c>
    </row>
    <row r="81" spans="1:8" x14ac:dyDescent="0.25">
      <c r="A81" s="24" t="s">
        <v>68</v>
      </c>
      <c r="B81" s="106" t="s">
        <v>45</v>
      </c>
      <c r="C81" s="152">
        <v>482</v>
      </c>
      <c r="D81" s="152">
        <v>507</v>
      </c>
      <c r="E81" s="152">
        <v>605</v>
      </c>
      <c r="F81" s="152">
        <v>714</v>
      </c>
      <c r="G81" s="152">
        <v>929</v>
      </c>
      <c r="H81" s="152">
        <v>1241</v>
      </c>
    </row>
    <row r="82" spans="1:8" x14ac:dyDescent="0.25">
      <c r="A82" s="24" t="s">
        <v>68</v>
      </c>
      <c r="B82" s="106" t="s">
        <v>46</v>
      </c>
      <c r="C82" s="152">
        <v>13336</v>
      </c>
      <c r="D82" s="152">
        <v>12629</v>
      </c>
      <c r="E82" s="152">
        <v>12744</v>
      </c>
      <c r="F82" s="152">
        <v>12949</v>
      </c>
      <c r="G82" s="152">
        <v>13608</v>
      </c>
      <c r="H82" s="152">
        <v>14153</v>
      </c>
    </row>
    <row r="83" spans="1:8" x14ac:dyDescent="0.25">
      <c r="A83" s="24" t="s">
        <v>68</v>
      </c>
      <c r="B83" s="106" t="s">
        <v>47</v>
      </c>
      <c r="C83" s="152">
        <v>15729</v>
      </c>
      <c r="D83" s="152">
        <v>15923</v>
      </c>
      <c r="E83" s="152">
        <v>16286</v>
      </c>
      <c r="F83" s="152">
        <v>16228</v>
      </c>
      <c r="G83" s="152">
        <v>16183</v>
      </c>
      <c r="H83" s="152">
        <v>16036</v>
      </c>
    </row>
    <row r="84" spans="1:8" x14ac:dyDescent="0.25">
      <c r="A84" s="24" t="s">
        <v>68</v>
      </c>
      <c r="B84" s="106" t="s">
        <v>48</v>
      </c>
      <c r="C84" s="152">
        <v>66</v>
      </c>
      <c r="D84" s="152">
        <v>47</v>
      </c>
      <c r="E84" s="152">
        <v>49</v>
      </c>
      <c r="F84" s="152">
        <v>39</v>
      </c>
      <c r="G84" s="152">
        <v>18</v>
      </c>
      <c r="H84" s="152">
        <v>22</v>
      </c>
    </row>
    <row r="85" spans="1:8" x14ac:dyDescent="0.25">
      <c r="A85" s="24" t="s">
        <v>68</v>
      </c>
      <c r="B85" s="106" t="s">
        <v>49</v>
      </c>
      <c r="C85" s="152">
        <v>140</v>
      </c>
      <c r="D85" s="152">
        <v>144</v>
      </c>
      <c r="E85" s="152">
        <v>139</v>
      </c>
      <c r="F85" s="152">
        <v>112</v>
      </c>
      <c r="G85" s="152">
        <v>49</v>
      </c>
      <c r="H85" s="152">
        <v>39</v>
      </c>
    </row>
    <row r="86" spans="1:8" x14ac:dyDescent="0.25">
      <c r="A86" s="24" t="s">
        <v>68</v>
      </c>
      <c r="B86" s="106" t="s">
        <v>51</v>
      </c>
      <c r="C86" s="152">
        <v>246</v>
      </c>
      <c r="D86" s="152">
        <v>180</v>
      </c>
      <c r="E86" s="152">
        <v>257</v>
      </c>
      <c r="F86" s="152">
        <v>182</v>
      </c>
      <c r="G86" s="152">
        <v>181</v>
      </c>
      <c r="H86" s="152">
        <v>218</v>
      </c>
    </row>
    <row r="87" spans="1:8" x14ac:dyDescent="0.25">
      <c r="A87" s="24" t="s">
        <v>68</v>
      </c>
      <c r="B87" s="106" t="s">
        <v>52</v>
      </c>
      <c r="C87" s="152">
        <v>89</v>
      </c>
      <c r="D87" s="152">
        <v>72</v>
      </c>
      <c r="E87" s="152">
        <v>72</v>
      </c>
      <c r="F87" s="152">
        <v>58</v>
      </c>
      <c r="G87" s="152">
        <v>64</v>
      </c>
      <c r="H87" s="152">
        <v>87</v>
      </c>
    </row>
    <row r="88" spans="1:8" x14ac:dyDescent="0.25">
      <c r="A88" s="24" t="s">
        <v>68</v>
      </c>
      <c r="B88" s="106" t="s">
        <v>53</v>
      </c>
      <c r="C88" s="152">
        <v>335</v>
      </c>
      <c r="D88" s="152">
        <v>315</v>
      </c>
      <c r="E88" s="152">
        <v>317</v>
      </c>
      <c r="F88" s="152">
        <v>298</v>
      </c>
      <c r="G88" s="152">
        <v>310</v>
      </c>
      <c r="H88" s="152">
        <v>415</v>
      </c>
    </row>
    <row r="89" spans="1:8" x14ac:dyDescent="0.25">
      <c r="A89" s="24" t="s">
        <v>68</v>
      </c>
      <c r="B89" s="106" t="s">
        <v>54</v>
      </c>
      <c r="C89" s="152">
        <v>3090</v>
      </c>
      <c r="D89" s="152">
        <v>2675</v>
      </c>
      <c r="E89" s="152">
        <v>2003</v>
      </c>
      <c r="F89" s="152">
        <v>1662</v>
      </c>
      <c r="G89" s="152">
        <v>1733</v>
      </c>
      <c r="H89" s="152">
        <v>2048</v>
      </c>
    </row>
    <row r="90" spans="1:8" x14ac:dyDescent="0.25">
      <c r="A90" s="24" t="s">
        <v>68</v>
      </c>
      <c r="B90" s="106" t="s">
        <v>55</v>
      </c>
      <c r="C90" s="152">
        <v>2594</v>
      </c>
      <c r="D90" s="152">
        <v>2810</v>
      </c>
      <c r="E90" s="152">
        <v>2692</v>
      </c>
      <c r="F90" s="152">
        <v>2476</v>
      </c>
      <c r="G90" s="152">
        <v>2436</v>
      </c>
      <c r="H90" s="152">
        <v>2759</v>
      </c>
    </row>
    <row r="91" spans="1:8" x14ac:dyDescent="0.25">
      <c r="A91" s="24" t="s">
        <v>68</v>
      </c>
      <c r="B91" s="106" t="s">
        <v>56</v>
      </c>
      <c r="C91" s="152">
        <v>8037</v>
      </c>
      <c r="D91" s="152">
        <v>9938</v>
      </c>
      <c r="E91" s="152">
        <v>11637</v>
      </c>
      <c r="F91" s="152">
        <v>12885</v>
      </c>
      <c r="G91" s="152">
        <v>12907</v>
      </c>
      <c r="H91" s="152">
        <v>11479</v>
      </c>
    </row>
    <row r="92" spans="1:8" x14ac:dyDescent="0.25">
      <c r="A92" s="24" t="s">
        <v>68</v>
      </c>
      <c r="B92" s="106" t="s">
        <v>57</v>
      </c>
      <c r="C92" s="152">
        <v>14146</v>
      </c>
      <c r="D92" s="152">
        <v>16770</v>
      </c>
      <c r="E92" s="152">
        <v>17376</v>
      </c>
      <c r="F92" s="152">
        <v>19115</v>
      </c>
      <c r="G92" s="152">
        <v>18797</v>
      </c>
      <c r="H92" s="152">
        <v>10897</v>
      </c>
    </row>
    <row r="93" spans="1:8" x14ac:dyDescent="0.25">
      <c r="A93" s="24" t="s">
        <v>68</v>
      </c>
      <c r="B93" s="106" t="s">
        <v>58</v>
      </c>
      <c r="C93" s="152">
        <v>165</v>
      </c>
      <c r="D93" s="152">
        <v>161</v>
      </c>
      <c r="E93" s="152">
        <v>141</v>
      </c>
      <c r="F93" s="152">
        <v>117</v>
      </c>
      <c r="G93" s="152">
        <v>67</v>
      </c>
      <c r="H93" s="152">
        <v>89</v>
      </c>
    </row>
    <row r="94" spans="1:8" x14ac:dyDescent="0.25">
      <c r="A94" s="24" t="s">
        <v>68</v>
      </c>
      <c r="B94" s="106" t="s">
        <v>59</v>
      </c>
      <c r="C94" s="152">
        <v>79</v>
      </c>
      <c r="D94" s="152">
        <v>212</v>
      </c>
      <c r="E94" s="152">
        <v>374</v>
      </c>
      <c r="F94" s="152">
        <v>569</v>
      </c>
      <c r="G94" s="152">
        <v>878</v>
      </c>
      <c r="H94" s="152">
        <v>1350</v>
      </c>
    </row>
    <row r="95" spans="1:8" x14ac:dyDescent="0.25">
      <c r="A95" s="8" t="s">
        <v>60</v>
      </c>
      <c r="B95" s="8"/>
      <c r="C95" s="116">
        <v>535456</v>
      </c>
      <c r="D95" s="116">
        <v>565365</v>
      </c>
      <c r="E95" s="116">
        <v>565359</v>
      </c>
      <c r="F95" s="116">
        <v>588739</v>
      </c>
      <c r="G95" s="116">
        <v>604122</v>
      </c>
      <c r="H95" s="116">
        <v>646729</v>
      </c>
    </row>
    <row r="96" spans="1:8" x14ac:dyDescent="0.25">
      <c r="A96" s="24" t="s">
        <v>60</v>
      </c>
      <c r="B96" s="106" t="s">
        <v>3</v>
      </c>
      <c r="C96" s="152">
        <v>450623</v>
      </c>
      <c r="D96" s="152">
        <v>485585</v>
      </c>
      <c r="E96" s="152">
        <v>489144</v>
      </c>
      <c r="F96" s="152">
        <v>547804</v>
      </c>
      <c r="G96" s="152">
        <v>547901</v>
      </c>
      <c r="H96" s="152">
        <v>586606</v>
      </c>
    </row>
    <row r="97" spans="1:8" x14ac:dyDescent="0.25">
      <c r="A97" s="24" t="s">
        <v>60</v>
      </c>
      <c r="B97" s="106" t="s">
        <v>9</v>
      </c>
      <c r="C97" s="152">
        <v>21791</v>
      </c>
      <c r="D97" s="152">
        <v>20783</v>
      </c>
      <c r="E97" s="152">
        <v>20793</v>
      </c>
      <c r="F97" s="152">
        <v>16394</v>
      </c>
      <c r="G97" s="152">
        <v>14694</v>
      </c>
      <c r="H97" s="152">
        <v>15184</v>
      </c>
    </row>
    <row r="98" spans="1:8" x14ac:dyDescent="0.25">
      <c r="A98" s="24" t="s">
        <v>60</v>
      </c>
      <c r="B98" s="106" t="s">
        <v>10</v>
      </c>
      <c r="C98" s="152">
        <v>63698</v>
      </c>
      <c r="D98" s="152">
        <v>63072</v>
      </c>
      <c r="E98" s="152">
        <v>62173</v>
      </c>
      <c r="F98" s="152">
        <v>52582</v>
      </c>
      <c r="G98" s="152">
        <v>41565</v>
      </c>
      <c r="H98" s="152">
        <v>46247</v>
      </c>
    </row>
    <row r="99" spans="1:8" x14ac:dyDescent="0.25">
      <c r="A99" s="24" t="s">
        <v>60</v>
      </c>
      <c r="B99" s="106" t="s">
        <v>11</v>
      </c>
      <c r="C99" s="152">
        <v>97044</v>
      </c>
      <c r="D99" s="152">
        <v>98686</v>
      </c>
      <c r="E99" s="152">
        <v>97806</v>
      </c>
      <c r="F99" s="152">
        <v>71669</v>
      </c>
      <c r="G99" s="152">
        <v>62212</v>
      </c>
      <c r="H99" s="152">
        <v>51903</v>
      </c>
    </row>
    <row r="100" spans="1:8" x14ac:dyDescent="0.25">
      <c r="A100" s="24" t="s">
        <v>60</v>
      </c>
      <c r="B100" s="106" t="s">
        <v>12</v>
      </c>
      <c r="C100" s="152">
        <v>46819</v>
      </c>
      <c r="D100" s="152">
        <v>47918</v>
      </c>
      <c r="E100" s="152">
        <v>46060</v>
      </c>
      <c r="F100" s="152">
        <v>29318</v>
      </c>
      <c r="G100" s="152">
        <v>20772</v>
      </c>
      <c r="H100" s="152">
        <v>10748</v>
      </c>
    </row>
    <row r="101" spans="1:8" x14ac:dyDescent="0.25">
      <c r="A101" s="24" t="s">
        <v>60</v>
      </c>
      <c r="B101" s="106" t="s">
        <v>13</v>
      </c>
      <c r="C101" s="152">
        <v>138421</v>
      </c>
      <c r="D101" s="152">
        <v>139599</v>
      </c>
      <c r="E101" s="152">
        <v>139567</v>
      </c>
      <c r="F101" s="152">
        <v>111187</v>
      </c>
      <c r="G101" s="152">
        <v>125479</v>
      </c>
      <c r="H101" s="152">
        <v>115723</v>
      </c>
    </row>
    <row r="102" spans="1:8" x14ac:dyDescent="0.25">
      <c r="A102" s="24" t="s">
        <v>60</v>
      </c>
      <c r="B102" s="106" t="s">
        <v>14</v>
      </c>
      <c r="C102" s="152">
        <v>26097</v>
      </c>
      <c r="D102" s="152">
        <v>26172</v>
      </c>
      <c r="E102" s="152">
        <v>26943</v>
      </c>
      <c r="F102" s="152">
        <v>17242</v>
      </c>
      <c r="G102" s="152">
        <v>16528</v>
      </c>
      <c r="H102" s="152">
        <v>13852</v>
      </c>
    </row>
    <row r="103" spans="1:8" x14ac:dyDescent="0.25">
      <c r="A103" s="24" t="s">
        <v>60</v>
      </c>
      <c r="B103" s="106" t="s">
        <v>15</v>
      </c>
      <c r="C103" s="152">
        <v>37701</v>
      </c>
      <c r="D103" s="152">
        <v>37524</v>
      </c>
      <c r="E103" s="152">
        <v>38476</v>
      </c>
      <c r="F103" s="152">
        <v>25040</v>
      </c>
      <c r="G103" s="152">
        <v>20988</v>
      </c>
      <c r="H103" s="152">
        <v>15308</v>
      </c>
    </row>
    <row r="104" spans="1:8" x14ac:dyDescent="0.25">
      <c r="A104" s="24" t="s">
        <v>60</v>
      </c>
      <c r="B104" s="106" t="s">
        <v>16</v>
      </c>
      <c r="C104" s="152">
        <v>73501</v>
      </c>
      <c r="D104" s="152">
        <v>74057</v>
      </c>
      <c r="E104" s="152">
        <v>74931</v>
      </c>
      <c r="F104" s="152">
        <v>57745</v>
      </c>
      <c r="G104" s="152">
        <v>55071</v>
      </c>
      <c r="H104" s="152">
        <v>51987</v>
      </c>
    </row>
    <row r="105" spans="1:8" x14ac:dyDescent="0.25">
      <c r="A105" s="24" t="s">
        <v>60</v>
      </c>
      <c r="B105" s="106" t="s">
        <v>17</v>
      </c>
      <c r="C105" s="152">
        <v>2805</v>
      </c>
      <c r="D105" s="152">
        <v>5000</v>
      </c>
      <c r="E105" s="152">
        <v>6719</v>
      </c>
      <c r="F105" s="152">
        <v>7588</v>
      </c>
      <c r="G105" s="152">
        <v>7567</v>
      </c>
      <c r="H105" s="152">
        <v>7786</v>
      </c>
    </row>
    <row r="106" spans="1:8" x14ac:dyDescent="0.25">
      <c r="A106" s="24" t="s">
        <v>60</v>
      </c>
      <c r="B106" s="106" t="s">
        <v>18</v>
      </c>
      <c r="C106" s="152">
        <v>7666</v>
      </c>
      <c r="D106" s="152">
        <v>8859</v>
      </c>
      <c r="E106" s="152">
        <v>10952</v>
      </c>
      <c r="F106" s="152">
        <v>13530</v>
      </c>
      <c r="G106" s="152">
        <v>15034</v>
      </c>
      <c r="H106" s="152">
        <v>15716</v>
      </c>
    </row>
    <row r="107" spans="1:8" x14ac:dyDescent="0.25">
      <c r="A107" s="24" t="s">
        <v>60</v>
      </c>
      <c r="B107" s="106" t="s">
        <v>19</v>
      </c>
      <c r="C107" s="152">
        <v>2627</v>
      </c>
      <c r="D107" s="152">
        <v>2842</v>
      </c>
      <c r="E107" s="152">
        <v>2455</v>
      </c>
      <c r="F107" s="152">
        <v>1806</v>
      </c>
      <c r="G107" s="152">
        <v>2353</v>
      </c>
      <c r="H107" s="152">
        <v>2554</v>
      </c>
    </row>
    <row r="108" spans="1:8" x14ac:dyDescent="0.25">
      <c r="A108" s="24" t="s">
        <v>60</v>
      </c>
      <c r="B108" s="106" t="s">
        <v>20</v>
      </c>
      <c r="C108" s="152">
        <v>234106</v>
      </c>
      <c r="D108" s="152">
        <v>253306</v>
      </c>
      <c r="E108" s="152">
        <v>268228</v>
      </c>
      <c r="F108" s="152">
        <v>273019</v>
      </c>
      <c r="G108" s="152">
        <v>279044</v>
      </c>
      <c r="H108" s="152">
        <v>288789</v>
      </c>
    </row>
    <row r="109" spans="1:8" x14ac:dyDescent="0.25">
      <c r="A109" s="24" t="s">
        <v>60</v>
      </c>
      <c r="B109" s="106" t="s">
        <v>21</v>
      </c>
      <c r="C109" s="152">
        <v>530</v>
      </c>
      <c r="D109" s="152">
        <v>440</v>
      </c>
      <c r="E109" s="152">
        <v>423</v>
      </c>
      <c r="F109" s="152">
        <v>277</v>
      </c>
      <c r="G109" s="152">
        <v>220</v>
      </c>
      <c r="H109" s="152">
        <v>179</v>
      </c>
    </row>
    <row r="110" spans="1:8" x14ac:dyDescent="0.25">
      <c r="A110" s="24" t="s">
        <v>60</v>
      </c>
      <c r="B110" s="106" t="s">
        <v>22</v>
      </c>
      <c r="C110" s="152">
        <v>23</v>
      </c>
      <c r="D110" s="152">
        <v>17</v>
      </c>
      <c r="E110" s="152">
        <v>13</v>
      </c>
      <c r="F110" s="152">
        <v>13</v>
      </c>
      <c r="G110" s="152">
        <v>9</v>
      </c>
      <c r="H110" s="152">
        <v>12</v>
      </c>
    </row>
    <row r="111" spans="1:8" x14ac:dyDescent="0.25">
      <c r="A111" s="24" t="s">
        <v>60</v>
      </c>
      <c r="B111" s="106" t="s">
        <v>23</v>
      </c>
      <c r="C111" s="152">
        <v>7272</v>
      </c>
      <c r="D111" s="152">
        <v>7881</v>
      </c>
      <c r="E111" s="152">
        <v>9948</v>
      </c>
      <c r="F111" s="152">
        <v>7403</v>
      </c>
      <c r="G111" s="152">
        <v>6589</v>
      </c>
      <c r="H111" s="152">
        <v>5068</v>
      </c>
    </row>
    <row r="112" spans="1:8" x14ac:dyDescent="0.25">
      <c r="A112" s="24" t="s">
        <v>60</v>
      </c>
      <c r="B112" s="106" t="s">
        <v>24</v>
      </c>
      <c r="C112" s="152">
        <v>3113</v>
      </c>
      <c r="D112" s="152">
        <v>3192</v>
      </c>
      <c r="E112" s="152">
        <v>3279</v>
      </c>
      <c r="F112" s="152">
        <v>2262</v>
      </c>
      <c r="G112" s="152">
        <v>2078</v>
      </c>
      <c r="H112" s="152">
        <v>1868</v>
      </c>
    </row>
    <row r="113" spans="1:8" x14ac:dyDescent="0.25">
      <c r="A113" s="24" t="s">
        <v>60</v>
      </c>
      <c r="B113" s="106" t="s">
        <v>25</v>
      </c>
      <c r="C113" s="186" t="s">
        <v>93</v>
      </c>
      <c r="D113" s="186"/>
      <c r="E113" s="186"/>
      <c r="F113" s="186"/>
      <c r="G113" s="152">
        <v>189650</v>
      </c>
      <c r="H113" s="152">
        <v>223085</v>
      </c>
    </row>
    <row r="114" spans="1:8" x14ac:dyDescent="0.25">
      <c r="A114" s="24" t="s">
        <v>60</v>
      </c>
      <c r="B114" s="106" t="s">
        <v>26</v>
      </c>
      <c r="C114" s="186" t="s">
        <v>93</v>
      </c>
      <c r="D114" s="186"/>
      <c r="E114" s="186"/>
      <c r="F114" s="152">
        <v>1489</v>
      </c>
      <c r="G114" s="152">
        <v>1492</v>
      </c>
      <c r="H114" s="152">
        <v>912</v>
      </c>
    </row>
    <row r="115" spans="1:8" x14ac:dyDescent="0.25">
      <c r="A115" s="24" t="s">
        <v>60</v>
      </c>
      <c r="B115" s="106" t="s">
        <v>27</v>
      </c>
      <c r="C115" s="186" t="s">
        <v>93</v>
      </c>
      <c r="D115" s="186"/>
      <c r="E115" s="186"/>
      <c r="F115" s="152">
        <v>205</v>
      </c>
      <c r="G115" s="152">
        <v>1658</v>
      </c>
      <c r="H115" s="152">
        <v>159</v>
      </c>
    </row>
    <row r="116" spans="1:8" x14ac:dyDescent="0.25">
      <c r="A116" s="24" t="s">
        <v>60</v>
      </c>
      <c r="B116" s="106" t="s">
        <v>28</v>
      </c>
      <c r="C116" s="186" t="s">
        <v>93</v>
      </c>
      <c r="D116" s="186"/>
      <c r="E116" s="186"/>
      <c r="F116" s="152">
        <v>22</v>
      </c>
      <c r="G116" s="152">
        <v>13</v>
      </c>
      <c r="H116" s="152">
        <v>18</v>
      </c>
    </row>
    <row r="117" spans="1:8" x14ac:dyDescent="0.25">
      <c r="A117" s="24" t="s">
        <v>60</v>
      </c>
      <c r="B117" s="106" t="s">
        <v>32</v>
      </c>
      <c r="C117" s="152">
        <v>14</v>
      </c>
      <c r="D117" s="152">
        <v>12</v>
      </c>
      <c r="E117" s="152">
        <v>15</v>
      </c>
      <c r="F117" s="152">
        <v>23</v>
      </c>
      <c r="G117" s="152">
        <v>28</v>
      </c>
      <c r="H117" s="152">
        <v>18</v>
      </c>
    </row>
    <row r="118" spans="1:8" x14ac:dyDescent="0.25">
      <c r="A118" s="24" t="s">
        <v>60</v>
      </c>
      <c r="B118" s="106" t="s">
        <v>33</v>
      </c>
      <c r="C118" s="152">
        <v>30</v>
      </c>
      <c r="D118" s="152">
        <v>35</v>
      </c>
      <c r="E118" s="152">
        <v>31</v>
      </c>
      <c r="F118" s="152">
        <v>36</v>
      </c>
      <c r="G118" s="152">
        <v>38</v>
      </c>
      <c r="H118" s="152">
        <v>28</v>
      </c>
    </row>
    <row r="119" spans="1:8" x14ac:dyDescent="0.25">
      <c r="A119" s="24" t="s">
        <v>60</v>
      </c>
      <c r="B119" s="106" t="s">
        <v>36</v>
      </c>
      <c r="C119" s="152">
        <v>0</v>
      </c>
      <c r="D119" s="152">
        <v>0</v>
      </c>
      <c r="E119" s="152">
        <v>0</v>
      </c>
      <c r="F119" s="152">
        <v>1</v>
      </c>
      <c r="G119" s="152">
        <v>1</v>
      </c>
      <c r="H119" s="152">
        <v>0</v>
      </c>
    </row>
    <row r="120" spans="1:8" x14ac:dyDescent="0.25">
      <c r="A120" s="24" t="s">
        <v>60</v>
      </c>
      <c r="B120" s="106" t="s">
        <v>37</v>
      </c>
      <c r="C120" s="152">
        <v>619</v>
      </c>
      <c r="D120" s="152">
        <v>755</v>
      </c>
      <c r="E120" s="152">
        <v>909</v>
      </c>
      <c r="F120" s="152">
        <v>1060</v>
      </c>
      <c r="G120" s="152">
        <v>1171</v>
      </c>
      <c r="H120" s="152">
        <v>596</v>
      </c>
    </row>
    <row r="121" spans="1:8" x14ac:dyDescent="0.25">
      <c r="A121" s="24" t="s">
        <v>60</v>
      </c>
      <c r="B121" s="106" t="s">
        <v>38</v>
      </c>
      <c r="C121" s="152">
        <v>1430</v>
      </c>
      <c r="D121" s="152">
        <v>1828</v>
      </c>
      <c r="E121" s="152">
        <v>2387</v>
      </c>
      <c r="F121" s="152">
        <v>2725</v>
      </c>
      <c r="G121" s="152">
        <v>2911</v>
      </c>
      <c r="H121" s="152">
        <v>1547</v>
      </c>
    </row>
    <row r="122" spans="1:8" x14ac:dyDescent="0.25">
      <c r="A122" s="24" t="s">
        <v>60</v>
      </c>
      <c r="B122" s="106" t="s">
        <v>39</v>
      </c>
      <c r="C122" s="152">
        <v>1386</v>
      </c>
      <c r="D122" s="152">
        <v>1817</v>
      </c>
      <c r="E122" s="152">
        <v>2389</v>
      </c>
      <c r="F122" s="152">
        <v>2730</v>
      </c>
      <c r="G122" s="152">
        <v>2923</v>
      </c>
      <c r="H122" s="152">
        <v>1557</v>
      </c>
    </row>
    <row r="123" spans="1:8" x14ac:dyDescent="0.25">
      <c r="A123" s="24" t="s">
        <v>60</v>
      </c>
      <c r="B123" s="106" t="s">
        <v>40</v>
      </c>
      <c r="C123" s="152">
        <v>116</v>
      </c>
      <c r="D123" s="152">
        <v>127</v>
      </c>
      <c r="E123" s="152">
        <v>133</v>
      </c>
      <c r="F123" s="152">
        <v>134</v>
      </c>
      <c r="G123" s="152">
        <v>140</v>
      </c>
      <c r="H123" s="152">
        <v>80</v>
      </c>
    </row>
    <row r="124" spans="1:8" x14ac:dyDescent="0.25">
      <c r="A124" s="24" t="s">
        <v>60</v>
      </c>
      <c r="B124" s="106" t="s">
        <v>41</v>
      </c>
      <c r="C124" s="152">
        <v>131</v>
      </c>
      <c r="D124" s="152">
        <v>204</v>
      </c>
      <c r="E124" s="152">
        <v>257</v>
      </c>
      <c r="F124" s="152">
        <v>294</v>
      </c>
      <c r="G124" s="152">
        <v>348</v>
      </c>
      <c r="H124" s="152">
        <v>191</v>
      </c>
    </row>
    <row r="125" spans="1:8" x14ac:dyDescent="0.25">
      <c r="A125" s="24" t="s">
        <v>60</v>
      </c>
      <c r="B125" s="106" t="s">
        <v>42</v>
      </c>
      <c r="C125" s="152">
        <v>114</v>
      </c>
      <c r="D125" s="152">
        <v>125</v>
      </c>
      <c r="E125" s="152">
        <v>148</v>
      </c>
      <c r="F125" s="152">
        <v>143</v>
      </c>
      <c r="G125" s="152">
        <v>154</v>
      </c>
      <c r="H125" s="152">
        <v>75</v>
      </c>
    </row>
    <row r="126" spans="1:8" x14ac:dyDescent="0.25">
      <c r="A126" s="24" t="s">
        <v>60</v>
      </c>
      <c r="B126" s="106" t="s">
        <v>43</v>
      </c>
      <c r="C126" s="152">
        <v>208</v>
      </c>
      <c r="D126" s="152">
        <v>75</v>
      </c>
      <c r="E126" s="152">
        <v>98</v>
      </c>
      <c r="F126" s="152">
        <v>138</v>
      </c>
      <c r="G126" s="152">
        <v>119</v>
      </c>
      <c r="H126" s="152">
        <v>47</v>
      </c>
    </row>
    <row r="127" spans="1:8" x14ac:dyDescent="0.25">
      <c r="A127" s="24" t="s">
        <v>60</v>
      </c>
      <c r="B127" s="106" t="s">
        <v>45</v>
      </c>
      <c r="C127" s="152">
        <v>184</v>
      </c>
      <c r="D127" s="152">
        <v>195</v>
      </c>
      <c r="E127" s="152">
        <v>257</v>
      </c>
      <c r="F127" s="152">
        <v>285</v>
      </c>
      <c r="G127" s="152">
        <v>335</v>
      </c>
      <c r="H127" s="152">
        <v>240</v>
      </c>
    </row>
    <row r="128" spans="1:8" x14ac:dyDescent="0.25">
      <c r="A128" s="24" t="s">
        <v>60</v>
      </c>
      <c r="B128" s="106" t="s">
        <v>46</v>
      </c>
      <c r="C128" s="152">
        <v>3230</v>
      </c>
      <c r="D128" s="152">
        <v>3168</v>
      </c>
      <c r="E128" s="152">
        <v>2512</v>
      </c>
      <c r="F128" s="152">
        <v>1148</v>
      </c>
      <c r="G128" s="152">
        <v>1212</v>
      </c>
      <c r="H128" s="152">
        <v>1027</v>
      </c>
    </row>
    <row r="129" spans="1:8" x14ac:dyDescent="0.25">
      <c r="A129" s="24" t="s">
        <v>60</v>
      </c>
      <c r="B129" s="106" t="s">
        <v>47</v>
      </c>
      <c r="C129" s="152">
        <v>10063</v>
      </c>
      <c r="D129" s="152">
        <v>11431</v>
      </c>
      <c r="E129" s="152">
        <v>11848</v>
      </c>
      <c r="F129" s="152">
        <v>12192</v>
      </c>
      <c r="G129" s="152">
        <v>12294</v>
      </c>
      <c r="H129" s="152">
        <v>12700</v>
      </c>
    </row>
    <row r="130" spans="1:8" x14ac:dyDescent="0.25">
      <c r="A130" s="24" t="s">
        <v>60</v>
      </c>
      <c r="B130" s="106" t="s">
        <v>48</v>
      </c>
      <c r="C130" s="152">
        <v>1160</v>
      </c>
      <c r="D130" s="152">
        <v>1003</v>
      </c>
      <c r="E130" s="152">
        <v>1109</v>
      </c>
      <c r="F130" s="152">
        <v>893</v>
      </c>
      <c r="G130" s="152">
        <v>459</v>
      </c>
      <c r="H130" s="152">
        <v>571</v>
      </c>
    </row>
    <row r="131" spans="1:8" x14ac:dyDescent="0.25">
      <c r="A131" s="24" t="s">
        <v>60</v>
      </c>
      <c r="B131" s="106" t="s">
        <v>49</v>
      </c>
      <c r="C131" s="152">
        <v>187</v>
      </c>
      <c r="D131" s="152">
        <v>201</v>
      </c>
      <c r="E131" s="152">
        <v>201</v>
      </c>
      <c r="F131" s="152">
        <v>166</v>
      </c>
      <c r="G131" s="152">
        <v>102</v>
      </c>
      <c r="H131" s="152">
        <v>149</v>
      </c>
    </row>
    <row r="132" spans="1:8" x14ac:dyDescent="0.25">
      <c r="A132" s="24" t="s">
        <v>60</v>
      </c>
      <c r="B132" s="106" t="s">
        <v>51</v>
      </c>
      <c r="C132" s="152">
        <v>162</v>
      </c>
      <c r="D132" s="152">
        <v>143</v>
      </c>
      <c r="E132" s="152">
        <v>169</v>
      </c>
      <c r="F132" s="152">
        <v>150</v>
      </c>
      <c r="G132" s="152">
        <v>150</v>
      </c>
      <c r="H132" s="152">
        <v>197</v>
      </c>
    </row>
    <row r="133" spans="1:8" x14ac:dyDescent="0.25">
      <c r="A133" s="24" t="s">
        <v>60</v>
      </c>
      <c r="B133" s="106" t="s">
        <v>52</v>
      </c>
      <c r="C133" s="152">
        <v>117</v>
      </c>
      <c r="D133" s="152">
        <v>128</v>
      </c>
      <c r="E133" s="152">
        <v>101</v>
      </c>
      <c r="F133" s="152">
        <v>116</v>
      </c>
      <c r="G133" s="152">
        <v>133</v>
      </c>
      <c r="H133" s="152">
        <v>157</v>
      </c>
    </row>
    <row r="134" spans="1:8" x14ac:dyDescent="0.25">
      <c r="A134" s="24" t="s">
        <v>60</v>
      </c>
      <c r="B134" s="106" t="s">
        <v>53</v>
      </c>
      <c r="C134" s="152">
        <v>736</v>
      </c>
      <c r="D134" s="152">
        <v>802</v>
      </c>
      <c r="E134" s="152">
        <v>754</v>
      </c>
      <c r="F134" s="152">
        <v>801</v>
      </c>
      <c r="G134" s="152">
        <v>762</v>
      </c>
      <c r="H134" s="152">
        <v>808</v>
      </c>
    </row>
    <row r="135" spans="1:8" x14ac:dyDescent="0.25">
      <c r="A135" s="24" t="s">
        <v>60</v>
      </c>
      <c r="B135" s="106" t="s">
        <v>54</v>
      </c>
      <c r="C135" s="152">
        <v>16207</v>
      </c>
      <c r="D135" s="152">
        <v>12240</v>
      </c>
      <c r="E135" s="152">
        <v>8149</v>
      </c>
      <c r="F135" s="152">
        <v>6411</v>
      </c>
      <c r="G135" s="152">
        <v>7063</v>
      </c>
      <c r="H135" s="152">
        <v>8436</v>
      </c>
    </row>
    <row r="136" spans="1:8" x14ac:dyDescent="0.25">
      <c r="A136" s="24" t="s">
        <v>60</v>
      </c>
      <c r="B136" s="106" t="s">
        <v>55</v>
      </c>
      <c r="C136" s="152">
        <v>12031</v>
      </c>
      <c r="D136" s="152">
        <v>12916</v>
      </c>
      <c r="E136" s="152">
        <v>11552</v>
      </c>
      <c r="F136" s="152">
        <v>9865</v>
      </c>
      <c r="G136" s="152">
        <v>10505</v>
      </c>
      <c r="H136" s="152">
        <v>12596</v>
      </c>
    </row>
    <row r="137" spans="1:8" x14ac:dyDescent="0.25">
      <c r="A137" s="24" t="s">
        <v>60</v>
      </c>
      <c r="B137" s="106" t="s">
        <v>56</v>
      </c>
      <c r="C137" s="152">
        <v>902</v>
      </c>
      <c r="D137" s="152">
        <v>963</v>
      </c>
      <c r="E137" s="152">
        <v>749</v>
      </c>
      <c r="F137" s="152">
        <v>530</v>
      </c>
      <c r="G137" s="152">
        <v>382</v>
      </c>
      <c r="H137" s="152">
        <v>270</v>
      </c>
    </row>
    <row r="138" spans="1:8" x14ac:dyDescent="0.25">
      <c r="A138" s="24" t="s">
        <v>60</v>
      </c>
      <c r="B138" s="106" t="s">
        <v>57</v>
      </c>
      <c r="C138" s="152">
        <v>17558</v>
      </c>
      <c r="D138" s="152">
        <v>18287</v>
      </c>
      <c r="E138" s="152">
        <v>12275</v>
      </c>
      <c r="F138" s="152">
        <v>12224</v>
      </c>
      <c r="G138" s="152">
        <v>12758</v>
      </c>
      <c r="H138" s="152">
        <v>3794</v>
      </c>
    </row>
    <row r="139" spans="1:8" x14ac:dyDescent="0.25">
      <c r="A139" s="24" t="s">
        <v>60</v>
      </c>
      <c r="B139" s="106" t="s">
        <v>58</v>
      </c>
      <c r="C139" s="152">
        <v>295</v>
      </c>
      <c r="D139" s="152">
        <v>315</v>
      </c>
      <c r="E139" s="152">
        <v>294</v>
      </c>
      <c r="F139" s="152">
        <v>281</v>
      </c>
      <c r="G139" s="152">
        <v>254</v>
      </c>
      <c r="H139" s="152">
        <v>224</v>
      </c>
    </row>
    <row r="140" spans="1:8" x14ac:dyDescent="0.25">
      <c r="A140" s="24" t="s">
        <v>60</v>
      </c>
      <c r="B140" s="106" t="s">
        <v>59</v>
      </c>
      <c r="C140" s="152">
        <v>53</v>
      </c>
      <c r="D140" s="152">
        <v>172</v>
      </c>
      <c r="E140" s="152">
        <v>348</v>
      </c>
      <c r="F140" s="152">
        <v>644</v>
      </c>
      <c r="G140" s="152">
        <v>933</v>
      </c>
      <c r="H140" s="152">
        <v>929</v>
      </c>
    </row>
    <row r="141" spans="1:8" x14ac:dyDescent="0.25">
      <c r="A141" s="8" t="s">
        <v>61</v>
      </c>
      <c r="B141" s="8"/>
      <c r="C141" s="116">
        <v>117123</v>
      </c>
      <c r="D141" s="116">
        <v>128229</v>
      </c>
      <c r="E141" s="116">
        <v>127494</v>
      </c>
      <c r="F141" s="116">
        <v>138178</v>
      </c>
      <c r="G141" s="116">
        <v>145766</v>
      </c>
      <c r="H141" s="116">
        <v>155078</v>
      </c>
    </row>
    <row r="142" spans="1:8" x14ac:dyDescent="0.25">
      <c r="A142" s="24" t="s">
        <v>61</v>
      </c>
      <c r="B142" s="106" t="s">
        <v>3</v>
      </c>
      <c r="C142" s="152">
        <v>94261</v>
      </c>
      <c r="D142" s="152">
        <v>103874</v>
      </c>
      <c r="E142" s="152">
        <v>103887</v>
      </c>
      <c r="F142" s="152">
        <v>122604</v>
      </c>
      <c r="G142" s="152">
        <v>123403</v>
      </c>
      <c r="H142" s="152">
        <v>137422</v>
      </c>
    </row>
    <row r="143" spans="1:8" x14ac:dyDescent="0.25">
      <c r="A143" s="24" t="s">
        <v>61</v>
      </c>
      <c r="B143" s="106" t="s">
        <v>5</v>
      </c>
      <c r="C143" s="152">
        <v>0</v>
      </c>
      <c r="D143" s="152">
        <v>0</v>
      </c>
      <c r="E143" s="152">
        <v>0</v>
      </c>
      <c r="F143" s="152">
        <v>0</v>
      </c>
      <c r="G143" s="152">
        <v>17</v>
      </c>
      <c r="H143" s="152">
        <v>484</v>
      </c>
    </row>
    <row r="144" spans="1:8" x14ac:dyDescent="0.25">
      <c r="A144" s="24" t="s">
        <v>61</v>
      </c>
      <c r="B144" s="106" t="s">
        <v>6</v>
      </c>
      <c r="C144" s="152">
        <v>0</v>
      </c>
      <c r="D144" s="152">
        <v>0</v>
      </c>
      <c r="E144" s="152">
        <v>0</v>
      </c>
      <c r="F144" s="152">
        <v>0</v>
      </c>
      <c r="G144" s="152">
        <v>1</v>
      </c>
      <c r="H144" s="152">
        <v>1</v>
      </c>
    </row>
    <row r="145" spans="1:8" x14ac:dyDescent="0.25">
      <c r="A145" s="24" t="s">
        <v>61</v>
      </c>
      <c r="B145" s="106" t="s">
        <v>9</v>
      </c>
      <c r="C145" s="152">
        <v>3624</v>
      </c>
      <c r="D145" s="152">
        <v>3762</v>
      </c>
      <c r="E145" s="152">
        <v>3693</v>
      </c>
      <c r="F145" s="152">
        <v>2877</v>
      </c>
      <c r="G145" s="152">
        <v>2744</v>
      </c>
      <c r="H145" s="152">
        <v>2767</v>
      </c>
    </row>
    <row r="146" spans="1:8" x14ac:dyDescent="0.25">
      <c r="A146" s="24" t="s">
        <v>61</v>
      </c>
      <c r="B146" s="106" t="s">
        <v>10</v>
      </c>
      <c r="C146" s="152">
        <v>28263</v>
      </c>
      <c r="D146" s="152">
        <v>30187</v>
      </c>
      <c r="E146" s="152">
        <v>30526</v>
      </c>
      <c r="F146" s="152">
        <v>32893</v>
      </c>
      <c r="G146" s="152">
        <v>24787</v>
      </c>
      <c r="H146" s="152">
        <v>25689</v>
      </c>
    </row>
    <row r="147" spans="1:8" x14ac:dyDescent="0.25">
      <c r="A147" s="24" t="s">
        <v>61</v>
      </c>
      <c r="B147" s="106" t="s">
        <v>11</v>
      </c>
      <c r="C147" s="152">
        <v>39715</v>
      </c>
      <c r="D147" s="152">
        <v>42655</v>
      </c>
      <c r="E147" s="152">
        <v>43594</v>
      </c>
      <c r="F147" s="152">
        <v>38675</v>
      </c>
      <c r="G147" s="152">
        <v>35073</v>
      </c>
      <c r="H147" s="152">
        <v>29439</v>
      </c>
    </row>
    <row r="148" spans="1:8" x14ac:dyDescent="0.25">
      <c r="A148" s="24" t="s">
        <v>61</v>
      </c>
      <c r="B148" s="106" t="s">
        <v>12</v>
      </c>
      <c r="C148" s="152">
        <v>26929</v>
      </c>
      <c r="D148" s="152">
        <v>29965</v>
      </c>
      <c r="E148" s="152">
        <v>29737</v>
      </c>
      <c r="F148" s="152">
        <v>24600</v>
      </c>
      <c r="G148" s="152">
        <v>18890</v>
      </c>
      <c r="H148" s="152">
        <v>9835</v>
      </c>
    </row>
    <row r="149" spans="1:8" x14ac:dyDescent="0.25">
      <c r="A149" s="24" t="s">
        <v>61</v>
      </c>
      <c r="B149" s="106" t="s">
        <v>13</v>
      </c>
      <c r="C149" s="152">
        <v>42867</v>
      </c>
      <c r="D149" s="152">
        <v>46562</v>
      </c>
      <c r="E149" s="152">
        <v>46590</v>
      </c>
      <c r="F149" s="152">
        <v>41270</v>
      </c>
      <c r="G149" s="152">
        <v>41357</v>
      </c>
      <c r="H149" s="152">
        <v>37204</v>
      </c>
    </row>
    <row r="150" spans="1:8" x14ac:dyDescent="0.25">
      <c r="A150" s="24" t="s">
        <v>61</v>
      </c>
      <c r="B150" s="106" t="s">
        <v>14</v>
      </c>
      <c r="C150" s="152">
        <v>8285</v>
      </c>
      <c r="D150" s="152">
        <v>8886</v>
      </c>
      <c r="E150" s="152">
        <v>9533</v>
      </c>
      <c r="F150" s="152">
        <v>7154</v>
      </c>
      <c r="G150" s="152">
        <v>7120</v>
      </c>
      <c r="H150" s="152">
        <v>5488</v>
      </c>
    </row>
    <row r="151" spans="1:8" x14ac:dyDescent="0.25">
      <c r="A151" s="24" t="s">
        <v>61</v>
      </c>
      <c r="B151" s="106" t="s">
        <v>15</v>
      </c>
      <c r="C151" s="152">
        <v>8735</v>
      </c>
      <c r="D151" s="152">
        <v>9581</v>
      </c>
      <c r="E151" s="152">
        <v>9572</v>
      </c>
      <c r="F151" s="152">
        <v>6564</v>
      </c>
      <c r="G151" s="152">
        <v>5556</v>
      </c>
      <c r="H151" s="152">
        <v>4742</v>
      </c>
    </row>
    <row r="152" spans="1:8" x14ac:dyDescent="0.25">
      <c r="A152" s="24" t="s">
        <v>61</v>
      </c>
      <c r="B152" s="106" t="s">
        <v>16</v>
      </c>
      <c r="C152" s="152">
        <v>357</v>
      </c>
      <c r="D152" s="152">
        <v>292</v>
      </c>
      <c r="E152" s="152">
        <v>181</v>
      </c>
      <c r="F152" s="152">
        <v>124</v>
      </c>
      <c r="G152" s="152">
        <v>159</v>
      </c>
      <c r="H152" s="152">
        <v>121</v>
      </c>
    </row>
    <row r="153" spans="1:8" x14ac:dyDescent="0.25">
      <c r="A153" s="24" t="s">
        <v>61</v>
      </c>
      <c r="B153" s="106" t="s">
        <v>18</v>
      </c>
      <c r="C153" s="152">
        <v>3</v>
      </c>
      <c r="D153" s="152">
        <v>2</v>
      </c>
      <c r="E153" s="152">
        <v>3</v>
      </c>
      <c r="F153" s="152">
        <v>3</v>
      </c>
      <c r="G153" s="152">
        <v>0</v>
      </c>
      <c r="H153" s="152">
        <v>2</v>
      </c>
    </row>
    <row r="154" spans="1:8" x14ac:dyDescent="0.25">
      <c r="A154" s="24" t="s">
        <v>61</v>
      </c>
      <c r="B154" s="106" t="s">
        <v>19</v>
      </c>
      <c r="C154" s="152">
        <v>1180</v>
      </c>
      <c r="D154" s="152">
        <v>1229</v>
      </c>
      <c r="E154" s="152">
        <v>1198</v>
      </c>
      <c r="F154" s="152">
        <v>900</v>
      </c>
      <c r="G154" s="152">
        <v>900</v>
      </c>
      <c r="H154" s="152">
        <v>2470</v>
      </c>
    </row>
    <row r="155" spans="1:8" x14ac:dyDescent="0.25">
      <c r="A155" s="24" t="s">
        <v>61</v>
      </c>
      <c r="B155" s="106" t="s">
        <v>20</v>
      </c>
      <c r="C155" s="152">
        <v>13290</v>
      </c>
      <c r="D155" s="152">
        <v>16769</v>
      </c>
      <c r="E155" s="152">
        <v>18029</v>
      </c>
      <c r="F155" s="152">
        <v>18675</v>
      </c>
      <c r="G155" s="152">
        <v>17828</v>
      </c>
      <c r="H155" s="152">
        <v>18682</v>
      </c>
    </row>
    <row r="156" spans="1:8" x14ac:dyDescent="0.25">
      <c r="A156" s="24" t="s">
        <v>61</v>
      </c>
      <c r="B156" s="106" t="s">
        <v>21</v>
      </c>
      <c r="C156" s="152">
        <v>393</v>
      </c>
      <c r="D156" s="152">
        <v>332</v>
      </c>
      <c r="E156" s="152">
        <v>326</v>
      </c>
      <c r="F156" s="152">
        <v>261</v>
      </c>
      <c r="G156" s="152">
        <v>236</v>
      </c>
      <c r="H156" s="152">
        <v>204</v>
      </c>
    </row>
    <row r="157" spans="1:8" x14ac:dyDescent="0.25">
      <c r="A157" s="24" t="s">
        <v>61</v>
      </c>
      <c r="B157" s="106" t="s">
        <v>22</v>
      </c>
      <c r="C157" s="152">
        <v>39</v>
      </c>
      <c r="D157" s="152">
        <v>38</v>
      </c>
      <c r="E157" s="152">
        <v>25</v>
      </c>
      <c r="F157" s="152">
        <v>13</v>
      </c>
      <c r="G157" s="152">
        <v>34</v>
      </c>
      <c r="H157" s="152">
        <v>40</v>
      </c>
    </row>
    <row r="158" spans="1:8" x14ac:dyDescent="0.25">
      <c r="A158" s="24" t="s">
        <v>61</v>
      </c>
      <c r="B158" s="106" t="s">
        <v>23</v>
      </c>
      <c r="C158" s="152">
        <v>1815</v>
      </c>
      <c r="D158" s="152">
        <v>2069</v>
      </c>
      <c r="E158" s="152">
        <v>2427</v>
      </c>
      <c r="F158" s="152">
        <v>1743</v>
      </c>
      <c r="G158" s="152">
        <v>1452</v>
      </c>
      <c r="H158" s="152">
        <v>1111</v>
      </c>
    </row>
    <row r="159" spans="1:8" x14ac:dyDescent="0.25">
      <c r="A159" s="24" t="s">
        <v>61</v>
      </c>
      <c r="B159" s="106" t="s">
        <v>24</v>
      </c>
      <c r="C159" s="152">
        <v>2387</v>
      </c>
      <c r="D159" s="152">
        <v>2623</v>
      </c>
      <c r="E159" s="152">
        <v>2948</v>
      </c>
      <c r="F159" s="152">
        <v>2150</v>
      </c>
      <c r="G159" s="152">
        <v>2150</v>
      </c>
      <c r="H159" s="152">
        <v>1747</v>
      </c>
    </row>
    <row r="160" spans="1:8" x14ac:dyDescent="0.25">
      <c r="A160" s="24" t="s">
        <v>61</v>
      </c>
      <c r="B160" s="106" t="s">
        <v>25</v>
      </c>
      <c r="C160" s="186" t="s">
        <v>93</v>
      </c>
      <c r="D160" s="186"/>
      <c r="E160" s="186"/>
      <c r="F160" s="186"/>
      <c r="G160" s="152">
        <v>65344</v>
      </c>
      <c r="H160" s="152">
        <v>56987</v>
      </c>
    </row>
    <row r="161" spans="1:8" x14ac:dyDescent="0.25">
      <c r="A161" s="24" t="s">
        <v>61</v>
      </c>
      <c r="B161" s="106" t="s">
        <v>26</v>
      </c>
      <c r="C161" s="186" t="s">
        <v>93</v>
      </c>
      <c r="D161" s="186"/>
      <c r="E161" s="186"/>
      <c r="F161" s="152">
        <v>62</v>
      </c>
      <c r="G161" s="152">
        <v>105</v>
      </c>
      <c r="H161" s="152">
        <v>43</v>
      </c>
    </row>
    <row r="162" spans="1:8" x14ac:dyDescent="0.25">
      <c r="A162" s="24" t="s">
        <v>61</v>
      </c>
      <c r="B162" s="106" t="s">
        <v>27</v>
      </c>
      <c r="C162" s="186" t="s">
        <v>93</v>
      </c>
      <c r="D162" s="186"/>
      <c r="E162" s="186"/>
      <c r="F162" s="152">
        <v>1041</v>
      </c>
      <c r="G162" s="152">
        <v>734</v>
      </c>
      <c r="H162" s="152">
        <v>1665</v>
      </c>
    </row>
    <row r="163" spans="1:8" x14ac:dyDescent="0.25">
      <c r="A163" s="24" t="s">
        <v>61</v>
      </c>
      <c r="B163" s="106" t="s">
        <v>28</v>
      </c>
      <c r="C163" s="186" t="s">
        <v>93</v>
      </c>
      <c r="D163" s="186"/>
      <c r="E163" s="186"/>
      <c r="F163" s="152">
        <v>611</v>
      </c>
      <c r="G163" s="152">
        <v>633</v>
      </c>
      <c r="H163" s="152">
        <v>1218</v>
      </c>
    </row>
    <row r="164" spans="1:8" x14ac:dyDescent="0.25">
      <c r="A164" s="24" t="s">
        <v>61</v>
      </c>
      <c r="B164" s="106" t="s">
        <v>33</v>
      </c>
      <c r="C164" s="152">
        <v>32</v>
      </c>
      <c r="D164" s="152">
        <v>44</v>
      </c>
      <c r="E164" s="152">
        <v>45</v>
      </c>
      <c r="F164" s="152">
        <v>47</v>
      </c>
      <c r="G164" s="152">
        <v>55</v>
      </c>
      <c r="H164" s="152">
        <v>52</v>
      </c>
    </row>
    <row r="165" spans="1:8" x14ac:dyDescent="0.25">
      <c r="A165" s="24" t="s">
        <v>61</v>
      </c>
      <c r="B165" s="106" t="s">
        <v>36</v>
      </c>
      <c r="C165" s="152">
        <v>0</v>
      </c>
      <c r="D165" s="152">
        <v>2</v>
      </c>
      <c r="E165" s="152">
        <v>0</v>
      </c>
      <c r="F165" s="152">
        <v>0</v>
      </c>
      <c r="G165" s="152">
        <v>0</v>
      </c>
      <c r="H165" s="152">
        <v>1</v>
      </c>
    </row>
    <row r="166" spans="1:8" x14ac:dyDescent="0.25">
      <c r="A166" s="24" t="s">
        <v>61</v>
      </c>
      <c r="B166" s="106" t="s">
        <v>37</v>
      </c>
      <c r="C166" s="152">
        <v>32</v>
      </c>
      <c r="D166" s="152">
        <v>51</v>
      </c>
      <c r="E166" s="152">
        <v>59</v>
      </c>
      <c r="F166" s="152">
        <v>61</v>
      </c>
      <c r="G166" s="152">
        <v>73</v>
      </c>
      <c r="H166" s="152">
        <v>95</v>
      </c>
    </row>
    <row r="167" spans="1:8" x14ac:dyDescent="0.25">
      <c r="A167" s="24" t="s">
        <v>61</v>
      </c>
      <c r="B167" s="106" t="s">
        <v>38</v>
      </c>
      <c r="C167" s="152">
        <v>18</v>
      </c>
      <c r="D167" s="152">
        <v>30</v>
      </c>
      <c r="E167" s="152">
        <v>34</v>
      </c>
      <c r="F167" s="152">
        <v>44</v>
      </c>
      <c r="G167" s="152">
        <v>72</v>
      </c>
      <c r="H167" s="152">
        <v>110</v>
      </c>
    </row>
    <row r="168" spans="1:8" x14ac:dyDescent="0.25">
      <c r="A168" s="24" t="s">
        <v>61</v>
      </c>
      <c r="B168" s="106" t="s">
        <v>39</v>
      </c>
      <c r="C168" s="152">
        <v>20</v>
      </c>
      <c r="D168" s="152">
        <v>31</v>
      </c>
      <c r="E168" s="152">
        <v>39</v>
      </c>
      <c r="F168" s="152">
        <v>48</v>
      </c>
      <c r="G168" s="152">
        <v>75</v>
      </c>
      <c r="H168" s="152">
        <v>111</v>
      </c>
    </row>
    <row r="169" spans="1:8" x14ac:dyDescent="0.25">
      <c r="A169" s="24" t="s">
        <v>61</v>
      </c>
      <c r="B169" s="106" t="s">
        <v>40</v>
      </c>
      <c r="C169" s="152">
        <v>0</v>
      </c>
      <c r="D169" s="152">
        <v>0</v>
      </c>
      <c r="E169" s="152">
        <v>0</v>
      </c>
      <c r="F169" s="152">
        <v>0</v>
      </c>
      <c r="G169" s="152">
        <v>0</v>
      </c>
      <c r="H169" s="152">
        <v>1</v>
      </c>
    </row>
    <row r="170" spans="1:8" x14ac:dyDescent="0.25">
      <c r="A170" s="24" t="s">
        <v>61</v>
      </c>
      <c r="B170" s="106" t="s">
        <v>42</v>
      </c>
      <c r="C170" s="152">
        <v>1</v>
      </c>
      <c r="D170" s="152">
        <v>0</v>
      </c>
      <c r="E170" s="152">
        <v>2</v>
      </c>
      <c r="F170" s="152">
        <v>2</v>
      </c>
      <c r="G170" s="152">
        <v>4</v>
      </c>
      <c r="H170" s="152">
        <v>13</v>
      </c>
    </row>
    <row r="171" spans="1:8" x14ac:dyDescent="0.25">
      <c r="A171" s="24" t="s">
        <v>61</v>
      </c>
      <c r="B171" s="106" t="s">
        <v>43</v>
      </c>
      <c r="C171" s="152">
        <v>1</v>
      </c>
      <c r="D171" s="152">
        <v>1</v>
      </c>
      <c r="E171" s="152">
        <v>0</v>
      </c>
      <c r="F171" s="152">
        <v>2</v>
      </c>
      <c r="G171" s="152">
        <v>1</v>
      </c>
      <c r="H171" s="152">
        <v>0</v>
      </c>
    </row>
    <row r="172" spans="1:8" x14ac:dyDescent="0.25">
      <c r="A172" s="24" t="s">
        <v>61</v>
      </c>
      <c r="B172" s="106" t="s">
        <v>45</v>
      </c>
      <c r="C172" s="152">
        <v>0</v>
      </c>
      <c r="D172" s="152">
        <v>0</v>
      </c>
      <c r="E172" s="152">
        <v>0</v>
      </c>
      <c r="F172" s="152">
        <v>1</v>
      </c>
      <c r="G172" s="152">
        <v>0</v>
      </c>
      <c r="H172" s="152">
        <v>0</v>
      </c>
    </row>
    <row r="173" spans="1:8" x14ac:dyDescent="0.25">
      <c r="A173" s="24" t="s">
        <v>61</v>
      </c>
      <c r="B173" s="106" t="s">
        <v>46</v>
      </c>
      <c r="C173" s="152">
        <v>65</v>
      </c>
      <c r="D173" s="152">
        <v>21</v>
      </c>
      <c r="E173" s="152">
        <v>21</v>
      </c>
      <c r="F173" s="152">
        <v>19</v>
      </c>
      <c r="G173" s="152">
        <v>20</v>
      </c>
      <c r="H173" s="152">
        <v>44</v>
      </c>
    </row>
    <row r="174" spans="1:8" x14ac:dyDescent="0.25">
      <c r="A174" s="24" t="s">
        <v>61</v>
      </c>
      <c r="B174" s="106" t="s">
        <v>47</v>
      </c>
      <c r="C174" s="152">
        <v>1367</v>
      </c>
      <c r="D174" s="152">
        <v>1605</v>
      </c>
      <c r="E174" s="152">
        <v>1643</v>
      </c>
      <c r="F174" s="152">
        <v>1662</v>
      </c>
      <c r="G174" s="152">
        <v>1723</v>
      </c>
      <c r="H174" s="152">
        <v>2390</v>
      </c>
    </row>
    <row r="175" spans="1:8" x14ac:dyDescent="0.25">
      <c r="A175" s="24" t="s">
        <v>61</v>
      </c>
      <c r="B175" s="106" t="s">
        <v>48</v>
      </c>
      <c r="C175" s="152">
        <v>50</v>
      </c>
      <c r="D175" s="152">
        <v>38</v>
      </c>
      <c r="E175" s="152">
        <v>63</v>
      </c>
      <c r="F175" s="152">
        <v>36</v>
      </c>
      <c r="G175" s="152">
        <v>23</v>
      </c>
      <c r="H175" s="152">
        <v>22</v>
      </c>
    </row>
    <row r="176" spans="1:8" x14ac:dyDescent="0.25">
      <c r="A176" s="24" t="s">
        <v>61</v>
      </c>
      <c r="B176" s="106" t="s">
        <v>49</v>
      </c>
      <c r="C176" s="152">
        <v>0</v>
      </c>
      <c r="D176" s="152">
        <v>0</v>
      </c>
      <c r="E176" s="152">
        <v>0</v>
      </c>
      <c r="F176" s="152">
        <v>0</v>
      </c>
      <c r="G176" s="152">
        <v>0</v>
      </c>
      <c r="H176" s="152">
        <v>4</v>
      </c>
    </row>
    <row r="177" spans="1:8" x14ac:dyDescent="0.25">
      <c r="A177" s="24" t="s">
        <v>61</v>
      </c>
      <c r="B177" s="106" t="s">
        <v>51</v>
      </c>
      <c r="C177" s="152">
        <v>0</v>
      </c>
      <c r="D177" s="152">
        <v>1</v>
      </c>
      <c r="E177" s="152">
        <v>3</v>
      </c>
      <c r="F177" s="152">
        <v>0</v>
      </c>
      <c r="G177" s="152">
        <v>2</v>
      </c>
      <c r="H177" s="152">
        <v>0</v>
      </c>
    </row>
    <row r="178" spans="1:8" x14ac:dyDescent="0.25">
      <c r="A178" s="24" t="s">
        <v>61</v>
      </c>
      <c r="B178" s="106" t="s">
        <v>52</v>
      </c>
      <c r="C178" s="152">
        <v>2</v>
      </c>
      <c r="D178" s="152">
        <v>2</v>
      </c>
      <c r="E178" s="152">
        <v>0</v>
      </c>
      <c r="F178" s="152">
        <v>1</v>
      </c>
      <c r="G178" s="152">
        <v>6</v>
      </c>
      <c r="H178" s="152">
        <v>1</v>
      </c>
    </row>
    <row r="179" spans="1:8" x14ac:dyDescent="0.25">
      <c r="A179" s="24" t="s">
        <v>61</v>
      </c>
      <c r="B179" s="106" t="s">
        <v>53</v>
      </c>
      <c r="C179" s="152">
        <v>2</v>
      </c>
      <c r="D179" s="152">
        <v>0</v>
      </c>
      <c r="E179" s="152">
        <v>1</v>
      </c>
      <c r="F179" s="152">
        <v>1</v>
      </c>
      <c r="G179" s="152">
        <v>8</v>
      </c>
      <c r="H179" s="152">
        <v>6</v>
      </c>
    </row>
    <row r="180" spans="1:8" x14ac:dyDescent="0.25">
      <c r="A180" s="24" t="s">
        <v>61</v>
      </c>
      <c r="B180" s="106" t="s">
        <v>54</v>
      </c>
      <c r="C180" s="152">
        <v>13</v>
      </c>
      <c r="D180" s="152">
        <v>2</v>
      </c>
      <c r="E180" s="152">
        <v>0</v>
      </c>
      <c r="F180" s="152">
        <v>1</v>
      </c>
      <c r="G180" s="152">
        <v>3</v>
      </c>
      <c r="H180" s="152">
        <v>6</v>
      </c>
    </row>
    <row r="181" spans="1:8" x14ac:dyDescent="0.25">
      <c r="A181" s="24" t="s">
        <v>61</v>
      </c>
      <c r="B181" s="106" t="s">
        <v>55</v>
      </c>
      <c r="C181" s="152">
        <v>28</v>
      </c>
      <c r="D181" s="152">
        <v>18</v>
      </c>
      <c r="E181" s="152">
        <v>28</v>
      </c>
      <c r="F181" s="152">
        <v>29</v>
      </c>
      <c r="G181" s="152">
        <v>21</v>
      </c>
      <c r="H181" s="152">
        <v>69</v>
      </c>
    </row>
    <row r="182" spans="1:8" x14ac:dyDescent="0.25">
      <c r="A182" s="24" t="s">
        <v>61</v>
      </c>
      <c r="B182" s="106" t="s">
        <v>56</v>
      </c>
      <c r="C182" s="152">
        <v>1787</v>
      </c>
      <c r="D182" s="152">
        <v>2849</v>
      </c>
      <c r="E182" s="152">
        <v>3971</v>
      </c>
      <c r="F182" s="152">
        <v>4600</v>
      </c>
      <c r="G182" s="152">
        <v>4420</v>
      </c>
      <c r="H182" s="152">
        <v>3018</v>
      </c>
    </row>
    <row r="183" spans="1:8" x14ac:dyDescent="0.25">
      <c r="A183" s="24" t="s">
        <v>61</v>
      </c>
      <c r="B183" s="106" t="s">
        <v>57</v>
      </c>
      <c r="C183" s="152">
        <v>2733</v>
      </c>
      <c r="D183" s="152">
        <v>4087</v>
      </c>
      <c r="E183" s="152">
        <v>5147</v>
      </c>
      <c r="F183" s="152">
        <v>5583</v>
      </c>
      <c r="G183" s="152">
        <v>4860</v>
      </c>
      <c r="H183" s="152">
        <v>2584</v>
      </c>
    </row>
    <row r="184" spans="1:8" x14ac:dyDescent="0.25">
      <c r="A184" s="24" t="s">
        <v>61</v>
      </c>
      <c r="B184" s="106" t="s">
        <v>58</v>
      </c>
      <c r="C184" s="152">
        <v>5</v>
      </c>
      <c r="D184" s="152">
        <v>5</v>
      </c>
      <c r="E184" s="152">
        <v>2</v>
      </c>
      <c r="F184" s="152">
        <v>3</v>
      </c>
      <c r="G184" s="152">
        <v>0</v>
      </c>
      <c r="H184" s="152">
        <v>3</v>
      </c>
    </row>
    <row r="185" spans="1:8" x14ac:dyDescent="0.25">
      <c r="A185" s="24" t="s">
        <v>61</v>
      </c>
      <c r="B185" s="106" t="s">
        <v>59</v>
      </c>
      <c r="C185" s="152">
        <v>0</v>
      </c>
      <c r="D185" s="152">
        <v>0</v>
      </c>
      <c r="E185" s="152">
        <v>0</v>
      </c>
      <c r="F185" s="152">
        <v>0</v>
      </c>
      <c r="G185" s="152">
        <v>0</v>
      </c>
      <c r="H185" s="152">
        <v>1</v>
      </c>
    </row>
    <row r="186" spans="1:8" x14ac:dyDescent="0.25">
      <c r="A186" s="8" t="s">
        <v>62</v>
      </c>
      <c r="B186" s="8"/>
      <c r="C186" s="116">
        <v>53072</v>
      </c>
      <c r="D186" s="116">
        <v>53873</v>
      </c>
      <c r="E186" s="116">
        <v>50434</v>
      </c>
      <c r="F186" s="116">
        <v>54280</v>
      </c>
      <c r="G186" s="116">
        <v>53004</v>
      </c>
      <c r="H186" s="116">
        <v>54597</v>
      </c>
    </row>
    <row r="187" spans="1:8" x14ac:dyDescent="0.25">
      <c r="A187" s="24" t="s">
        <v>62</v>
      </c>
      <c r="B187" s="106" t="s">
        <v>3</v>
      </c>
      <c r="C187" s="152">
        <v>28754</v>
      </c>
      <c r="D187" s="152">
        <v>29798</v>
      </c>
      <c r="E187" s="152">
        <v>25915</v>
      </c>
      <c r="F187" s="152">
        <v>31847</v>
      </c>
      <c r="G187" s="152">
        <v>32838</v>
      </c>
      <c r="H187" s="152">
        <v>38449</v>
      </c>
    </row>
    <row r="188" spans="1:8" x14ac:dyDescent="0.25">
      <c r="A188" s="24" t="s">
        <v>62</v>
      </c>
      <c r="B188" s="106" t="s">
        <v>5</v>
      </c>
      <c r="C188" s="152">
        <v>0</v>
      </c>
      <c r="D188" s="152">
        <v>0</v>
      </c>
      <c r="E188" s="152">
        <v>0</v>
      </c>
      <c r="F188" s="152">
        <v>0</v>
      </c>
      <c r="G188" s="152">
        <v>2</v>
      </c>
      <c r="H188" s="152">
        <v>100</v>
      </c>
    </row>
    <row r="189" spans="1:8" x14ac:dyDescent="0.25">
      <c r="A189" s="24" t="s">
        <v>62</v>
      </c>
      <c r="B189" s="106" t="s">
        <v>9</v>
      </c>
      <c r="C189" s="152">
        <v>15253</v>
      </c>
      <c r="D189" s="152">
        <v>14650</v>
      </c>
      <c r="E189" s="152">
        <v>15113</v>
      </c>
      <c r="F189" s="152">
        <v>12232</v>
      </c>
      <c r="G189" s="152">
        <v>10834</v>
      </c>
      <c r="H189" s="152">
        <v>10814</v>
      </c>
    </row>
    <row r="190" spans="1:8" x14ac:dyDescent="0.25">
      <c r="A190" s="24" t="s">
        <v>62</v>
      </c>
      <c r="B190" s="106" t="s">
        <v>10</v>
      </c>
      <c r="C190" s="152">
        <v>17980</v>
      </c>
      <c r="D190" s="152">
        <v>18118</v>
      </c>
      <c r="E190" s="152">
        <v>18272</v>
      </c>
      <c r="F190" s="152">
        <v>21604</v>
      </c>
      <c r="G190" s="152">
        <v>19226</v>
      </c>
      <c r="H190" s="152">
        <v>20815</v>
      </c>
    </row>
    <row r="191" spans="1:8" x14ac:dyDescent="0.25">
      <c r="A191" s="24" t="s">
        <v>62</v>
      </c>
      <c r="B191" s="106" t="s">
        <v>11</v>
      </c>
      <c r="C191" s="152">
        <v>18326</v>
      </c>
      <c r="D191" s="152">
        <v>18292</v>
      </c>
      <c r="E191" s="152">
        <v>18320</v>
      </c>
      <c r="F191" s="152">
        <v>16499</v>
      </c>
      <c r="G191" s="152">
        <v>16008</v>
      </c>
      <c r="H191" s="152">
        <v>12044</v>
      </c>
    </row>
    <row r="192" spans="1:8" x14ac:dyDescent="0.25">
      <c r="A192" s="24" t="s">
        <v>62</v>
      </c>
      <c r="B192" s="106" t="s">
        <v>12</v>
      </c>
      <c r="C192" s="152">
        <v>25322</v>
      </c>
      <c r="D192" s="152">
        <v>26210</v>
      </c>
      <c r="E192" s="152">
        <v>25397</v>
      </c>
      <c r="F192" s="152">
        <v>25161</v>
      </c>
      <c r="G192" s="152">
        <v>22463</v>
      </c>
      <c r="H192" s="152">
        <v>14932</v>
      </c>
    </row>
    <row r="193" spans="1:8" x14ac:dyDescent="0.25">
      <c r="A193" s="24" t="s">
        <v>62</v>
      </c>
      <c r="B193" s="106" t="s">
        <v>13</v>
      </c>
      <c r="C193" s="152">
        <v>38712</v>
      </c>
      <c r="D193" s="152">
        <v>39074</v>
      </c>
      <c r="E193" s="152">
        <v>37938</v>
      </c>
      <c r="F193" s="152">
        <v>36817</v>
      </c>
      <c r="G193" s="152">
        <v>36382</v>
      </c>
      <c r="H193" s="152">
        <v>34961</v>
      </c>
    </row>
    <row r="194" spans="1:8" x14ac:dyDescent="0.25">
      <c r="A194" s="24" t="s">
        <v>62</v>
      </c>
      <c r="B194" s="106" t="s">
        <v>14</v>
      </c>
      <c r="C194" s="152">
        <v>3965</v>
      </c>
      <c r="D194" s="152">
        <v>3815</v>
      </c>
      <c r="E194" s="152">
        <v>4039</v>
      </c>
      <c r="F194" s="152">
        <v>3633</v>
      </c>
      <c r="G194" s="152">
        <v>3952</v>
      </c>
      <c r="H194" s="152">
        <v>3426</v>
      </c>
    </row>
    <row r="195" spans="1:8" x14ac:dyDescent="0.25">
      <c r="A195" s="24" t="s">
        <v>62</v>
      </c>
      <c r="B195" s="106" t="s">
        <v>15</v>
      </c>
      <c r="C195" s="152">
        <v>5149</v>
      </c>
      <c r="D195" s="152">
        <v>5384</v>
      </c>
      <c r="E195" s="152">
        <v>5298</v>
      </c>
      <c r="F195" s="152">
        <v>5631</v>
      </c>
      <c r="G195" s="152">
        <v>5191</v>
      </c>
      <c r="H195" s="152">
        <v>4489</v>
      </c>
    </row>
    <row r="196" spans="1:8" x14ac:dyDescent="0.25">
      <c r="A196" s="24" t="s">
        <v>62</v>
      </c>
      <c r="B196" s="106" t="s">
        <v>16</v>
      </c>
      <c r="C196" s="152">
        <v>73</v>
      </c>
      <c r="D196" s="152">
        <v>75</v>
      </c>
      <c r="E196" s="152">
        <v>57</v>
      </c>
      <c r="F196" s="152">
        <v>125</v>
      </c>
      <c r="G196" s="152">
        <v>80</v>
      </c>
      <c r="H196" s="152">
        <v>90</v>
      </c>
    </row>
    <row r="197" spans="1:8" x14ac:dyDescent="0.25">
      <c r="A197" s="24" t="s">
        <v>62</v>
      </c>
      <c r="B197" s="106" t="s">
        <v>18</v>
      </c>
      <c r="C197" s="152">
        <v>3</v>
      </c>
      <c r="D197" s="152">
        <v>4</v>
      </c>
      <c r="E197" s="152">
        <v>4</v>
      </c>
      <c r="F197" s="152">
        <v>2</v>
      </c>
      <c r="G197" s="152">
        <v>2</v>
      </c>
      <c r="H197" s="152">
        <v>0</v>
      </c>
    </row>
    <row r="198" spans="1:8" x14ac:dyDescent="0.25">
      <c r="A198" s="24" t="s">
        <v>62</v>
      </c>
      <c r="B198" s="106" t="s">
        <v>19</v>
      </c>
      <c r="C198" s="152">
        <v>200</v>
      </c>
      <c r="D198" s="152">
        <v>223</v>
      </c>
      <c r="E198" s="152">
        <v>209</v>
      </c>
      <c r="F198" s="152">
        <v>176</v>
      </c>
      <c r="G198" s="152">
        <v>162</v>
      </c>
      <c r="H198" s="152">
        <v>212</v>
      </c>
    </row>
    <row r="199" spans="1:8" x14ac:dyDescent="0.25">
      <c r="A199" s="24" t="s">
        <v>62</v>
      </c>
      <c r="B199" s="106" t="s">
        <v>20</v>
      </c>
      <c r="C199" s="152">
        <v>2994</v>
      </c>
      <c r="D199" s="152">
        <v>3144</v>
      </c>
      <c r="E199" s="152">
        <v>3287</v>
      </c>
      <c r="F199" s="152">
        <v>3187</v>
      </c>
      <c r="G199" s="152">
        <v>3098</v>
      </c>
      <c r="H199" s="152">
        <v>3484</v>
      </c>
    </row>
    <row r="200" spans="1:8" x14ac:dyDescent="0.25">
      <c r="A200" s="24" t="s">
        <v>62</v>
      </c>
      <c r="B200" s="106" t="s">
        <v>21</v>
      </c>
      <c r="C200" s="152">
        <v>129</v>
      </c>
      <c r="D200" s="152">
        <v>92</v>
      </c>
      <c r="E200" s="152">
        <v>96</v>
      </c>
      <c r="F200" s="152">
        <v>66</v>
      </c>
      <c r="G200" s="152">
        <v>59</v>
      </c>
      <c r="H200" s="152">
        <v>39</v>
      </c>
    </row>
    <row r="201" spans="1:8" x14ac:dyDescent="0.25">
      <c r="A201" s="24" t="s">
        <v>62</v>
      </c>
      <c r="B201" s="106" t="s">
        <v>22</v>
      </c>
      <c r="C201" s="152">
        <v>0</v>
      </c>
      <c r="D201" s="152">
        <v>0</v>
      </c>
      <c r="E201" s="152">
        <v>1</v>
      </c>
      <c r="F201" s="152">
        <v>1</v>
      </c>
      <c r="G201" s="152">
        <v>0</v>
      </c>
      <c r="H201" s="152">
        <v>0</v>
      </c>
    </row>
    <row r="202" spans="1:8" x14ac:dyDescent="0.25">
      <c r="A202" s="24" t="s">
        <v>62</v>
      </c>
      <c r="B202" s="106" t="s">
        <v>23</v>
      </c>
      <c r="C202" s="152">
        <v>591</v>
      </c>
      <c r="D202" s="152">
        <v>614</v>
      </c>
      <c r="E202" s="152">
        <v>782</v>
      </c>
      <c r="F202" s="152">
        <v>730</v>
      </c>
      <c r="G202" s="152">
        <v>728</v>
      </c>
      <c r="H202" s="152">
        <v>449</v>
      </c>
    </row>
    <row r="203" spans="1:8" x14ac:dyDescent="0.25">
      <c r="A203" s="24" t="s">
        <v>62</v>
      </c>
      <c r="B203" s="106" t="s">
        <v>24</v>
      </c>
      <c r="C203" s="152">
        <v>1429</v>
      </c>
      <c r="D203" s="152">
        <v>1496</v>
      </c>
      <c r="E203" s="152">
        <v>1666</v>
      </c>
      <c r="F203" s="152">
        <v>1358</v>
      </c>
      <c r="G203" s="152">
        <v>1442</v>
      </c>
      <c r="H203" s="152">
        <v>1160</v>
      </c>
    </row>
    <row r="204" spans="1:8" x14ac:dyDescent="0.25">
      <c r="A204" s="24" t="s">
        <v>62</v>
      </c>
      <c r="B204" s="106" t="s">
        <v>25</v>
      </c>
      <c r="C204" s="186" t="s">
        <v>93</v>
      </c>
      <c r="D204" s="186"/>
      <c r="E204" s="186"/>
      <c r="F204" s="186"/>
      <c r="G204" s="152">
        <v>28592</v>
      </c>
      <c r="H204" s="152">
        <v>23319</v>
      </c>
    </row>
    <row r="205" spans="1:8" x14ac:dyDescent="0.25">
      <c r="A205" s="24" t="s">
        <v>62</v>
      </c>
      <c r="B205" s="106" t="s">
        <v>26</v>
      </c>
      <c r="C205" s="186" t="s">
        <v>93</v>
      </c>
      <c r="D205" s="186"/>
      <c r="E205" s="186"/>
      <c r="F205" s="152">
        <v>50</v>
      </c>
      <c r="G205" s="152">
        <v>91</v>
      </c>
      <c r="H205" s="152">
        <v>34</v>
      </c>
    </row>
    <row r="206" spans="1:8" x14ac:dyDescent="0.25">
      <c r="A206" s="24" t="s">
        <v>62</v>
      </c>
      <c r="B206" s="106" t="s">
        <v>27</v>
      </c>
      <c r="C206" s="186" t="s">
        <v>93</v>
      </c>
      <c r="D206" s="186"/>
      <c r="E206" s="186"/>
      <c r="F206" s="152">
        <v>297</v>
      </c>
      <c r="G206" s="152">
        <v>201</v>
      </c>
      <c r="H206" s="152">
        <v>313</v>
      </c>
    </row>
    <row r="207" spans="1:8" x14ac:dyDescent="0.25">
      <c r="A207" s="24" t="s">
        <v>62</v>
      </c>
      <c r="B207" s="106" t="s">
        <v>28</v>
      </c>
      <c r="C207" s="186" t="s">
        <v>93</v>
      </c>
      <c r="D207" s="186"/>
      <c r="E207" s="186"/>
      <c r="F207" s="152">
        <v>242</v>
      </c>
      <c r="G207" s="152">
        <v>236</v>
      </c>
      <c r="H207" s="152">
        <v>276</v>
      </c>
    </row>
    <row r="208" spans="1:8" x14ac:dyDescent="0.25">
      <c r="A208" s="24" t="s">
        <v>62</v>
      </c>
      <c r="B208" s="106" t="s">
        <v>33</v>
      </c>
      <c r="C208" s="152">
        <v>0</v>
      </c>
      <c r="D208" s="152">
        <v>0</v>
      </c>
      <c r="E208" s="152">
        <v>0</v>
      </c>
      <c r="F208" s="152">
        <v>2</v>
      </c>
      <c r="G208" s="152">
        <v>1</v>
      </c>
      <c r="H208" s="152">
        <v>3</v>
      </c>
    </row>
    <row r="209" spans="1:8" x14ac:dyDescent="0.25">
      <c r="A209" s="24" t="s">
        <v>62</v>
      </c>
      <c r="B209" s="106" t="s">
        <v>37</v>
      </c>
      <c r="C209" s="152">
        <v>1</v>
      </c>
      <c r="D209" s="152">
        <v>0</v>
      </c>
      <c r="E209" s="152">
        <v>2</v>
      </c>
      <c r="F209" s="152">
        <v>2</v>
      </c>
      <c r="G209" s="152">
        <v>1</v>
      </c>
      <c r="H209" s="152">
        <v>1</v>
      </c>
    </row>
    <row r="210" spans="1:8" x14ac:dyDescent="0.25">
      <c r="A210" s="24" t="s">
        <v>62</v>
      </c>
      <c r="B210" s="106" t="s">
        <v>38</v>
      </c>
      <c r="C210" s="152">
        <v>1</v>
      </c>
      <c r="D210" s="152">
        <v>0</v>
      </c>
      <c r="E210" s="152">
        <v>0</v>
      </c>
      <c r="F210" s="152">
        <v>0</v>
      </c>
      <c r="G210" s="152">
        <v>0</v>
      </c>
      <c r="H210" s="152">
        <v>63</v>
      </c>
    </row>
    <row r="211" spans="1:8" x14ac:dyDescent="0.25">
      <c r="A211" s="24" t="s">
        <v>62</v>
      </c>
      <c r="B211" s="106" t="s">
        <v>39</v>
      </c>
      <c r="C211" s="152">
        <v>0</v>
      </c>
      <c r="D211" s="152">
        <v>0</v>
      </c>
      <c r="E211" s="152">
        <v>0</v>
      </c>
      <c r="F211" s="152">
        <v>0</v>
      </c>
      <c r="G211" s="152">
        <v>0</v>
      </c>
      <c r="H211" s="152">
        <v>1</v>
      </c>
    </row>
    <row r="212" spans="1:8" x14ac:dyDescent="0.25">
      <c r="A212" s="24" t="s">
        <v>62</v>
      </c>
      <c r="B212" s="106" t="s">
        <v>45</v>
      </c>
      <c r="C212" s="152">
        <v>1</v>
      </c>
      <c r="D212" s="152">
        <v>0</v>
      </c>
      <c r="E212" s="152">
        <v>0</v>
      </c>
      <c r="F212" s="152">
        <v>0</v>
      </c>
      <c r="G212" s="152">
        <v>0</v>
      </c>
      <c r="H212" s="152">
        <v>0</v>
      </c>
    </row>
    <row r="213" spans="1:8" x14ac:dyDescent="0.25">
      <c r="A213" s="24" t="s">
        <v>62</v>
      </c>
      <c r="B213" s="106" t="s">
        <v>46</v>
      </c>
      <c r="C213" s="152">
        <v>15</v>
      </c>
      <c r="D213" s="152">
        <v>8</v>
      </c>
      <c r="E213" s="152">
        <v>6</v>
      </c>
      <c r="F213" s="152">
        <v>5</v>
      </c>
      <c r="G213" s="152">
        <v>5</v>
      </c>
      <c r="H213" s="152">
        <v>7</v>
      </c>
    </row>
    <row r="214" spans="1:8" x14ac:dyDescent="0.25">
      <c r="A214" s="24" t="s">
        <v>62</v>
      </c>
      <c r="B214" s="106" t="s">
        <v>47</v>
      </c>
      <c r="C214" s="152">
        <v>193</v>
      </c>
      <c r="D214" s="152">
        <v>240</v>
      </c>
      <c r="E214" s="152">
        <v>256</v>
      </c>
      <c r="F214" s="152">
        <v>221</v>
      </c>
      <c r="G214" s="152">
        <v>216</v>
      </c>
      <c r="H214" s="152">
        <v>228</v>
      </c>
    </row>
    <row r="215" spans="1:8" x14ac:dyDescent="0.25">
      <c r="A215" s="24" t="s">
        <v>62</v>
      </c>
      <c r="B215" s="106" t="s">
        <v>48</v>
      </c>
      <c r="C215" s="152">
        <v>543</v>
      </c>
      <c r="D215" s="152">
        <v>480</v>
      </c>
      <c r="E215" s="152">
        <v>557</v>
      </c>
      <c r="F215" s="152">
        <v>562</v>
      </c>
      <c r="G215" s="152">
        <v>470</v>
      </c>
      <c r="H215" s="152">
        <v>394</v>
      </c>
    </row>
    <row r="216" spans="1:8" x14ac:dyDescent="0.25">
      <c r="A216" s="24" t="s">
        <v>62</v>
      </c>
      <c r="B216" s="106" t="s">
        <v>49</v>
      </c>
      <c r="C216" s="152">
        <v>0</v>
      </c>
      <c r="D216" s="152">
        <v>0</v>
      </c>
      <c r="E216" s="152">
        <v>0</v>
      </c>
      <c r="F216" s="152">
        <v>0</v>
      </c>
      <c r="G216" s="152">
        <v>1</v>
      </c>
      <c r="H216" s="152">
        <v>0</v>
      </c>
    </row>
    <row r="217" spans="1:8" x14ac:dyDescent="0.25">
      <c r="A217" s="24" t="s">
        <v>62</v>
      </c>
      <c r="B217" s="106" t="s">
        <v>51</v>
      </c>
      <c r="C217" s="152">
        <v>1</v>
      </c>
      <c r="D217" s="152">
        <v>0</v>
      </c>
      <c r="E217" s="152">
        <v>1</v>
      </c>
      <c r="F217" s="152">
        <v>0</v>
      </c>
      <c r="G217" s="152">
        <v>0</v>
      </c>
      <c r="H217" s="152">
        <v>1</v>
      </c>
    </row>
    <row r="218" spans="1:8" x14ac:dyDescent="0.25">
      <c r="A218" s="24" t="s">
        <v>62</v>
      </c>
      <c r="B218" s="106" t="s">
        <v>52</v>
      </c>
      <c r="C218" s="152">
        <v>0</v>
      </c>
      <c r="D218" s="152">
        <v>1</v>
      </c>
      <c r="E218" s="152">
        <v>0</v>
      </c>
      <c r="F218" s="152">
        <v>0</v>
      </c>
      <c r="G218" s="152">
        <v>1</v>
      </c>
      <c r="H218" s="152">
        <v>0</v>
      </c>
    </row>
    <row r="219" spans="1:8" x14ac:dyDescent="0.25">
      <c r="A219" s="24" t="s">
        <v>62</v>
      </c>
      <c r="B219" s="106" t="s">
        <v>53</v>
      </c>
      <c r="C219" s="152">
        <v>1</v>
      </c>
      <c r="D219" s="152">
        <v>1</v>
      </c>
      <c r="E219" s="152">
        <v>0</v>
      </c>
      <c r="F219" s="152">
        <v>0</v>
      </c>
      <c r="G219" s="152">
        <v>1</v>
      </c>
      <c r="H219" s="152">
        <v>3</v>
      </c>
    </row>
    <row r="220" spans="1:8" x14ac:dyDescent="0.25">
      <c r="A220" s="24" t="s">
        <v>62</v>
      </c>
      <c r="B220" s="106" t="s">
        <v>54</v>
      </c>
      <c r="C220" s="152">
        <v>13</v>
      </c>
      <c r="D220" s="152">
        <v>3</v>
      </c>
      <c r="E220" s="152">
        <v>7</v>
      </c>
      <c r="F220" s="152">
        <v>9</v>
      </c>
      <c r="G220" s="152">
        <v>3</v>
      </c>
      <c r="H220" s="152">
        <v>7</v>
      </c>
    </row>
    <row r="221" spans="1:8" x14ac:dyDescent="0.25">
      <c r="A221" s="24" t="s">
        <v>62</v>
      </c>
      <c r="B221" s="106" t="s">
        <v>55</v>
      </c>
      <c r="C221" s="152">
        <v>9</v>
      </c>
      <c r="D221" s="152">
        <v>9</v>
      </c>
      <c r="E221" s="152">
        <v>7</v>
      </c>
      <c r="F221" s="152">
        <v>10</v>
      </c>
      <c r="G221" s="152">
        <v>5</v>
      </c>
      <c r="H221" s="152">
        <v>10</v>
      </c>
    </row>
    <row r="222" spans="1:8" x14ac:dyDescent="0.25">
      <c r="A222" s="24" t="s">
        <v>62</v>
      </c>
      <c r="B222" s="106" t="s">
        <v>56</v>
      </c>
      <c r="C222" s="152">
        <v>237</v>
      </c>
      <c r="D222" s="152">
        <v>350</v>
      </c>
      <c r="E222" s="152">
        <v>411</v>
      </c>
      <c r="F222" s="152">
        <v>403</v>
      </c>
      <c r="G222" s="152">
        <v>372</v>
      </c>
      <c r="H222" s="152">
        <v>258</v>
      </c>
    </row>
    <row r="223" spans="1:8" x14ac:dyDescent="0.25">
      <c r="A223" s="24" t="s">
        <v>62</v>
      </c>
      <c r="B223" s="106" t="s">
        <v>57</v>
      </c>
      <c r="C223" s="152">
        <v>494</v>
      </c>
      <c r="D223" s="152">
        <v>582</v>
      </c>
      <c r="E223" s="152">
        <v>646</v>
      </c>
      <c r="F223" s="152">
        <v>662</v>
      </c>
      <c r="G223" s="152">
        <v>668</v>
      </c>
      <c r="H223" s="152">
        <v>519</v>
      </c>
    </row>
    <row r="224" spans="1:8" x14ac:dyDescent="0.25">
      <c r="A224" s="24" t="s">
        <v>62</v>
      </c>
      <c r="B224" s="106" t="s">
        <v>58</v>
      </c>
      <c r="C224" s="152">
        <v>3</v>
      </c>
      <c r="D224" s="152">
        <v>5</v>
      </c>
      <c r="E224" s="152">
        <v>1</v>
      </c>
      <c r="F224" s="152">
        <v>2</v>
      </c>
      <c r="G224" s="152">
        <v>1</v>
      </c>
      <c r="H224" s="152">
        <v>0</v>
      </c>
    </row>
    <row r="225" spans="1:8" x14ac:dyDescent="0.25">
      <c r="A225" s="8" t="s">
        <v>69</v>
      </c>
      <c r="B225" s="8" t="s">
        <v>0</v>
      </c>
      <c r="C225" s="116">
        <v>3867</v>
      </c>
      <c r="D225" s="116">
        <v>5361</v>
      </c>
      <c r="E225" s="116">
        <v>9912</v>
      </c>
      <c r="F225" s="116">
        <v>18000</v>
      </c>
      <c r="G225" s="116">
        <v>87920</v>
      </c>
      <c r="H225" s="116">
        <v>140959</v>
      </c>
    </row>
    <row r="226" spans="1:8" x14ac:dyDescent="0.25">
      <c r="A226" s="24" t="s">
        <v>69</v>
      </c>
      <c r="B226" s="106" t="s">
        <v>9</v>
      </c>
      <c r="C226" s="152">
        <v>0</v>
      </c>
      <c r="D226" s="152">
        <v>0</v>
      </c>
      <c r="E226" s="152">
        <v>1</v>
      </c>
      <c r="F226" s="152">
        <v>3</v>
      </c>
      <c r="G226" s="152">
        <v>3</v>
      </c>
      <c r="H226" s="152">
        <v>5</v>
      </c>
    </row>
    <row r="227" spans="1:8" x14ac:dyDescent="0.25">
      <c r="A227" s="24" t="s">
        <v>69</v>
      </c>
      <c r="B227" s="106" t="s">
        <v>10</v>
      </c>
      <c r="C227" s="152">
        <v>228</v>
      </c>
      <c r="D227" s="152">
        <v>263</v>
      </c>
      <c r="E227" s="152">
        <v>406</v>
      </c>
      <c r="F227" s="152">
        <v>629</v>
      </c>
      <c r="G227" s="152">
        <v>767</v>
      </c>
      <c r="H227" s="152">
        <v>943</v>
      </c>
    </row>
    <row r="228" spans="1:8" x14ac:dyDescent="0.25">
      <c r="A228" s="24" t="s">
        <v>69</v>
      </c>
      <c r="B228" s="106" t="s">
        <v>11</v>
      </c>
      <c r="C228" s="152">
        <v>1714</v>
      </c>
      <c r="D228" s="152">
        <v>1958</v>
      </c>
      <c r="E228" s="152">
        <v>2694</v>
      </c>
      <c r="F228" s="152">
        <v>4358</v>
      </c>
      <c r="G228" s="152">
        <v>5042</v>
      </c>
      <c r="H228" s="152">
        <v>5858</v>
      </c>
    </row>
    <row r="229" spans="1:8" x14ac:dyDescent="0.25">
      <c r="A229" s="24" t="s">
        <v>69</v>
      </c>
      <c r="B229" s="106" t="s">
        <v>12</v>
      </c>
      <c r="C229" s="152">
        <v>816</v>
      </c>
      <c r="D229" s="152">
        <v>1208</v>
      </c>
      <c r="E229" s="152">
        <v>1578</v>
      </c>
      <c r="F229" s="152">
        <v>3852</v>
      </c>
      <c r="G229" s="152">
        <v>3707</v>
      </c>
      <c r="H229" s="152">
        <v>3257</v>
      </c>
    </row>
    <row r="230" spans="1:8" x14ac:dyDescent="0.25">
      <c r="A230" s="24" t="s">
        <v>69</v>
      </c>
      <c r="B230" s="106" t="s">
        <v>13</v>
      </c>
      <c r="C230" s="152">
        <v>1712</v>
      </c>
      <c r="D230" s="152">
        <v>2108</v>
      </c>
      <c r="E230" s="152">
        <v>3330</v>
      </c>
      <c r="F230" s="152">
        <v>5351</v>
      </c>
      <c r="G230" s="152">
        <v>5845</v>
      </c>
      <c r="H230" s="152">
        <v>6726</v>
      </c>
    </row>
    <row r="231" spans="1:8" x14ac:dyDescent="0.25">
      <c r="A231" s="24" t="s">
        <v>69</v>
      </c>
      <c r="B231" s="106" t="s">
        <v>14</v>
      </c>
      <c r="C231" s="152">
        <v>158</v>
      </c>
      <c r="D231" s="152">
        <v>153</v>
      </c>
      <c r="E231" s="152">
        <v>261</v>
      </c>
      <c r="F231" s="152">
        <v>488</v>
      </c>
      <c r="G231" s="152">
        <v>635</v>
      </c>
      <c r="H231" s="152">
        <v>954</v>
      </c>
    </row>
    <row r="232" spans="1:8" x14ac:dyDescent="0.25">
      <c r="A232" s="24" t="s">
        <v>69</v>
      </c>
      <c r="B232" s="106" t="s">
        <v>15</v>
      </c>
      <c r="C232" s="152">
        <v>1332</v>
      </c>
      <c r="D232" s="152">
        <v>2397</v>
      </c>
      <c r="E232" s="152">
        <v>5348</v>
      </c>
      <c r="F232" s="152">
        <v>7799</v>
      </c>
      <c r="G232" s="152">
        <v>7843</v>
      </c>
      <c r="H232" s="152">
        <v>6205</v>
      </c>
    </row>
    <row r="233" spans="1:8" x14ac:dyDescent="0.25">
      <c r="A233" s="24" t="s">
        <v>69</v>
      </c>
      <c r="B233" s="106" t="s">
        <v>19</v>
      </c>
      <c r="C233" s="152">
        <v>1</v>
      </c>
      <c r="D233" s="152">
        <v>0</v>
      </c>
      <c r="E233" s="152">
        <v>1</v>
      </c>
      <c r="F233" s="152">
        <v>0</v>
      </c>
      <c r="G233" s="152">
        <v>1</v>
      </c>
      <c r="H233" s="152">
        <v>5</v>
      </c>
    </row>
    <row r="234" spans="1:8" x14ac:dyDescent="0.25">
      <c r="A234" s="24" t="s">
        <v>69</v>
      </c>
      <c r="B234" s="106" t="s">
        <v>20</v>
      </c>
      <c r="C234" s="152">
        <v>0</v>
      </c>
      <c r="D234" s="152">
        <v>0</v>
      </c>
      <c r="E234" s="152">
        <v>0</v>
      </c>
      <c r="F234" s="152">
        <v>1</v>
      </c>
      <c r="G234" s="152">
        <v>2</v>
      </c>
      <c r="H234" s="152">
        <v>0</v>
      </c>
    </row>
    <row r="235" spans="1:8" x14ac:dyDescent="0.25">
      <c r="A235" s="24" t="s">
        <v>69</v>
      </c>
      <c r="B235" s="106" t="s">
        <v>23</v>
      </c>
      <c r="C235" s="152">
        <v>0</v>
      </c>
      <c r="D235" s="152">
        <v>0</v>
      </c>
      <c r="E235" s="152">
        <v>7</v>
      </c>
      <c r="F235" s="152">
        <v>0</v>
      </c>
      <c r="G235" s="152">
        <v>0</v>
      </c>
      <c r="H235" s="152">
        <v>1</v>
      </c>
    </row>
    <row r="236" spans="1:8" x14ac:dyDescent="0.25">
      <c r="A236" s="24" t="s">
        <v>69</v>
      </c>
      <c r="B236" s="106" t="s">
        <v>25</v>
      </c>
      <c r="C236" s="186" t="s">
        <v>93</v>
      </c>
      <c r="D236" s="186"/>
      <c r="E236" s="186"/>
      <c r="F236" s="186"/>
      <c r="G236" s="152">
        <v>87076</v>
      </c>
      <c r="H236" s="152">
        <v>139805</v>
      </c>
    </row>
    <row r="237" spans="1:8" x14ac:dyDescent="0.25">
      <c r="A237" s="24" t="s">
        <v>69</v>
      </c>
      <c r="B237" s="106" t="s">
        <v>26</v>
      </c>
      <c r="C237" s="186" t="s">
        <v>93</v>
      </c>
      <c r="D237" s="186"/>
      <c r="E237" s="186"/>
      <c r="F237" s="152">
        <v>31</v>
      </c>
      <c r="G237" s="152">
        <v>61</v>
      </c>
      <c r="H237" s="152">
        <v>43</v>
      </c>
    </row>
    <row r="238" spans="1:8" x14ac:dyDescent="0.25">
      <c r="A238" s="24" t="s">
        <v>69</v>
      </c>
      <c r="B238" s="106" t="s">
        <v>27</v>
      </c>
      <c r="C238" s="186" t="s">
        <v>93</v>
      </c>
      <c r="D238" s="186"/>
      <c r="E238" s="186"/>
      <c r="F238" s="152">
        <v>681</v>
      </c>
      <c r="G238" s="152">
        <v>445</v>
      </c>
      <c r="H238" s="152">
        <v>1054</v>
      </c>
    </row>
    <row r="239" spans="1:8" x14ac:dyDescent="0.25">
      <c r="A239" s="24" t="s">
        <v>69</v>
      </c>
      <c r="B239" s="106" t="s">
        <v>28</v>
      </c>
      <c r="C239" s="186" t="s">
        <v>93</v>
      </c>
      <c r="D239" s="186"/>
      <c r="E239" s="186"/>
      <c r="F239" s="152">
        <v>2351</v>
      </c>
      <c r="G239" s="152">
        <v>2429</v>
      </c>
      <c r="H239" s="152">
        <v>0</v>
      </c>
    </row>
    <row r="240" spans="1:8" x14ac:dyDescent="0.25">
      <c r="A240" s="24" t="s">
        <v>69</v>
      </c>
      <c r="B240" s="106" t="s">
        <v>38</v>
      </c>
      <c r="C240" s="152">
        <v>0</v>
      </c>
      <c r="D240" s="152">
        <v>0</v>
      </c>
      <c r="E240" s="152">
        <v>2</v>
      </c>
      <c r="F240" s="152">
        <v>0</v>
      </c>
      <c r="G240" s="152">
        <v>0</v>
      </c>
      <c r="H240" s="152">
        <v>0</v>
      </c>
    </row>
    <row r="241" spans="1:8" x14ac:dyDescent="0.25">
      <c r="A241" s="24" t="s">
        <v>69</v>
      </c>
      <c r="B241" s="106" t="s">
        <v>47</v>
      </c>
      <c r="C241" s="152">
        <v>0</v>
      </c>
      <c r="D241" s="152">
        <v>0</v>
      </c>
      <c r="E241" s="152">
        <v>0</v>
      </c>
      <c r="F241" s="152">
        <v>0</v>
      </c>
      <c r="G241" s="152">
        <v>2</v>
      </c>
      <c r="H241" s="152">
        <v>2</v>
      </c>
    </row>
    <row r="242" spans="1:8" x14ac:dyDescent="0.25">
      <c r="A242" s="24" t="s">
        <v>69</v>
      </c>
      <c r="B242" s="106" t="s">
        <v>56</v>
      </c>
      <c r="C242" s="152">
        <v>0</v>
      </c>
      <c r="D242" s="152">
        <v>0</v>
      </c>
      <c r="E242" s="152">
        <v>0</v>
      </c>
      <c r="F242" s="152">
        <v>0</v>
      </c>
      <c r="G242" s="152">
        <v>4</v>
      </c>
      <c r="H242" s="152">
        <v>11</v>
      </c>
    </row>
    <row r="243" spans="1:8" x14ac:dyDescent="0.25">
      <c r="A243" s="24" t="s">
        <v>69</v>
      </c>
      <c r="B243" s="106" t="s">
        <v>57</v>
      </c>
      <c r="C243" s="152">
        <v>0</v>
      </c>
      <c r="D243" s="152">
        <v>0</v>
      </c>
      <c r="E243" s="152">
        <v>0</v>
      </c>
      <c r="F243" s="152">
        <v>0</v>
      </c>
      <c r="G243" s="152">
        <v>5</v>
      </c>
      <c r="H243" s="152">
        <v>11</v>
      </c>
    </row>
    <row r="244" spans="1:8" x14ac:dyDescent="0.25">
      <c r="A244" s="8" t="s">
        <v>63</v>
      </c>
      <c r="B244" s="8" t="s">
        <v>0</v>
      </c>
      <c r="C244" s="116">
        <v>14434</v>
      </c>
      <c r="D244" s="116">
        <v>14062</v>
      </c>
      <c r="E244" s="116">
        <v>13615</v>
      </c>
      <c r="F244" s="116">
        <v>14501</v>
      </c>
      <c r="G244" s="116">
        <v>16089</v>
      </c>
      <c r="H244" s="116">
        <v>16171</v>
      </c>
    </row>
    <row r="245" spans="1:8" x14ac:dyDescent="0.25">
      <c r="A245" s="24" t="s">
        <v>63</v>
      </c>
      <c r="B245" s="106" t="s">
        <v>3</v>
      </c>
      <c r="C245" s="152">
        <v>0</v>
      </c>
      <c r="D245" s="152">
        <v>0</v>
      </c>
      <c r="E245" s="152">
        <v>5</v>
      </c>
      <c r="F245" s="152">
        <v>0</v>
      </c>
      <c r="G245" s="152">
        <v>0</v>
      </c>
      <c r="H245" s="152">
        <v>0</v>
      </c>
    </row>
    <row r="246" spans="1:8" x14ac:dyDescent="0.25">
      <c r="A246" s="24" t="s">
        <v>63</v>
      </c>
      <c r="B246" s="106" t="s">
        <v>4</v>
      </c>
      <c r="C246" s="152">
        <v>0</v>
      </c>
      <c r="D246" s="152">
        <v>0</v>
      </c>
      <c r="E246" s="152">
        <v>221</v>
      </c>
      <c r="F246" s="152">
        <v>306</v>
      </c>
      <c r="G246" s="152">
        <v>9801</v>
      </c>
      <c r="H246" s="152">
        <v>13281</v>
      </c>
    </row>
    <row r="247" spans="1:8" x14ac:dyDescent="0.25">
      <c r="A247" s="24" t="s">
        <v>63</v>
      </c>
      <c r="B247" s="106" t="s">
        <v>9</v>
      </c>
      <c r="C247" s="152">
        <v>757</v>
      </c>
      <c r="D247" s="152">
        <v>746</v>
      </c>
      <c r="E247" s="152">
        <v>658</v>
      </c>
      <c r="F247" s="152">
        <v>643</v>
      </c>
      <c r="G247" s="152">
        <v>577</v>
      </c>
      <c r="H247" s="152">
        <v>285</v>
      </c>
    </row>
    <row r="248" spans="1:8" x14ac:dyDescent="0.25">
      <c r="A248" s="24" t="s">
        <v>63</v>
      </c>
      <c r="B248" s="106" t="s">
        <v>10</v>
      </c>
      <c r="C248" s="152">
        <v>5937</v>
      </c>
      <c r="D248" s="152">
        <v>5802</v>
      </c>
      <c r="E248" s="152">
        <v>5421</v>
      </c>
      <c r="F248" s="152">
        <v>6239</v>
      </c>
      <c r="G248" s="152">
        <v>4757</v>
      </c>
      <c r="H248" s="152">
        <v>1970</v>
      </c>
    </row>
    <row r="249" spans="1:8" x14ac:dyDescent="0.25">
      <c r="A249" s="24" t="s">
        <v>63</v>
      </c>
      <c r="B249" s="106" t="s">
        <v>11</v>
      </c>
      <c r="C249" s="152">
        <v>10840</v>
      </c>
      <c r="D249" s="152">
        <v>10703</v>
      </c>
      <c r="E249" s="152">
        <v>10349</v>
      </c>
      <c r="F249" s="152">
        <v>10802</v>
      </c>
      <c r="G249" s="152">
        <v>9604</v>
      </c>
      <c r="H249" s="152">
        <v>3084</v>
      </c>
    </row>
    <row r="250" spans="1:8" x14ac:dyDescent="0.25">
      <c r="A250" s="24" t="s">
        <v>63</v>
      </c>
      <c r="B250" s="106" t="s">
        <v>12</v>
      </c>
      <c r="C250" s="152">
        <v>5850</v>
      </c>
      <c r="D250" s="152">
        <v>5827</v>
      </c>
      <c r="E250" s="152">
        <v>5330</v>
      </c>
      <c r="F250" s="152">
        <v>5407</v>
      </c>
      <c r="G250" s="152">
        <v>3957</v>
      </c>
      <c r="H250" s="152">
        <v>905</v>
      </c>
    </row>
    <row r="251" spans="1:8" x14ac:dyDescent="0.25">
      <c r="A251" s="24" t="s">
        <v>63</v>
      </c>
      <c r="B251" s="106" t="s">
        <v>13</v>
      </c>
      <c r="C251" s="152">
        <v>11723</v>
      </c>
      <c r="D251" s="152">
        <v>11623</v>
      </c>
      <c r="E251" s="152">
        <v>11109</v>
      </c>
      <c r="F251" s="152">
        <v>11610</v>
      </c>
      <c r="G251" s="152">
        <v>11925</v>
      </c>
      <c r="H251" s="152">
        <v>4810</v>
      </c>
    </row>
    <row r="252" spans="1:8" x14ac:dyDescent="0.25">
      <c r="A252" s="24" t="s">
        <v>63</v>
      </c>
      <c r="B252" s="106" t="s">
        <v>14</v>
      </c>
      <c r="C252" s="152">
        <v>5936</v>
      </c>
      <c r="D252" s="152">
        <v>6136</v>
      </c>
      <c r="E252" s="152">
        <v>6047</v>
      </c>
      <c r="F252" s="152">
        <v>6348</v>
      </c>
      <c r="G252" s="152">
        <v>5765</v>
      </c>
      <c r="H252" s="152">
        <v>1726</v>
      </c>
    </row>
    <row r="253" spans="1:8" x14ac:dyDescent="0.25">
      <c r="A253" s="24" t="s">
        <v>63</v>
      </c>
      <c r="B253" s="106" t="s">
        <v>15</v>
      </c>
      <c r="C253" s="152">
        <v>2805</v>
      </c>
      <c r="D253" s="152">
        <v>2646</v>
      </c>
      <c r="E253" s="152">
        <v>2540</v>
      </c>
      <c r="F253" s="152">
        <v>2471</v>
      </c>
      <c r="G253" s="152">
        <v>2070</v>
      </c>
      <c r="H253" s="152">
        <v>557</v>
      </c>
    </row>
    <row r="254" spans="1:8" x14ac:dyDescent="0.25">
      <c r="A254" s="24" t="s">
        <v>63</v>
      </c>
      <c r="B254" s="106" t="s">
        <v>16</v>
      </c>
      <c r="C254" s="152">
        <v>6840</v>
      </c>
      <c r="D254" s="152">
        <v>6801</v>
      </c>
      <c r="E254" s="152">
        <v>6285</v>
      </c>
      <c r="F254" s="152">
        <v>6233</v>
      </c>
      <c r="G254" s="152">
        <v>5100</v>
      </c>
      <c r="H254" s="152">
        <v>1322</v>
      </c>
    </row>
    <row r="255" spans="1:8" x14ac:dyDescent="0.25">
      <c r="A255" s="24" t="s">
        <v>63</v>
      </c>
      <c r="B255" s="106" t="s">
        <v>17</v>
      </c>
      <c r="C255" s="152">
        <v>193</v>
      </c>
      <c r="D255" s="152">
        <v>338</v>
      </c>
      <c r="E255" s="152">
        <v>490</v>
      </c>
      <c r="F255" s="152">
        <v>518</v>
      </c>
      <c r="G255" s="152">
        <v>540</v>
      </c>
      <c r="H255" s="152">
        <v>597</v>
      </c>
    </row>
    <row r="256" spans="1:8" x14ac:dyDescent="0.25">
      <c r="A256" s="24" t="s">
        <v>63</v>
      </c>
      <c r="B256" s="106" t="s">
        <v>18</v>
      </c>
      <c r="C256" s="152">
        <v>437</v>
      </c>
      <c r="D256" s="152">
        <v>487</v>
      </c>
      <c r="E256" s="152">
        <v>589</v>
      </c>
      <c r="F256" s="152">
        <v>744</v>
      </c>
      <c r="G256" s="152">
        <v>884</v>
      </c>
      <c r="H256" s="152">
        <v>928</v>
      </c>
    </row>
    <row r="257" spans="1:8" x14ac:dyDescent="0.25">
      <c r="A257" s="24" t="s">
        <v>63</v>
      </c>
      <c r="B257" s="106" t="s">
        <v>19</v>
      </c>
      <c r="C257" s="152">
        <v>1401</v>
      </c>
      <c r="D257" s="152">
        <v>1518</v>
      </c>
      <c r="E257" s="152">
        <v>1280</v>
      </c>
      <c r="F257" s="152">
        <v>1478</v>
      </c>
      <c r="G257" s="152">
        <v>2152</v>
      </c>
      <c r="H257" s="152">
        <v>1126</v>
      </c>
    </row>
    <row r="258" spans="1:8" x14ac:dyDescent="0.25">
      <c r="A258" s="24" t="s">
        <v>63</v>
      </c>
      <c r="B258" s="106" t="s">
        <v>20</v>
      </c>
      <c r="C258" s="152">
        <v>8761</v>
      </c>
      <c r="D258" s="152">
        <v>8521</v>
      </c>
      <c r="E258" s="152">
        <v>8489</v>
      </c>
      <c r="F258" s="152">
        <v>8840</v>
      </c>
      <c r="G258" s="152">
        <v>9182</v>
      </c>
      <c r="H258" s="152">
        <v>9452</v>
      </c>
    </row>
    <row r="259" spans="1:8" x14ac:dyDescent="0.25">
      <c r="A259" s="24" t="s">
        <v>63</v>
      </c>
      <c r="B259" s="106" t="s">
        <v>21</v>
      </c>
      <c r="C259" s="152">
        <v>73</v>
      </c>
      <c r="D259" s="152">
        <v>55</v>
      </c>
      <c r="E259" s="152">
        <v>34</v>
      </c>
      <c r="F259" s="152">
        <v>30</v>
      </c>
      <c r="G259" s="152">
        <v>35</v>
      </c>
      <c r="H259" s="152">
        <v>23</v>
      </c>
    </row>
    <row r="260" spans="1:8" x14ac:dyDescent="0.25">
      <c r="A260" s="24" t="s">
        <v>63</v>
      </c>
      <c r="B260" s="106" t="s">
        <v>22</v>
      </c>
      <c r="C260" s="152">
        <v>0</v>
      </c>
      <c r="D260" s="152">
        <v>2</v>
      </c>
      <c r="E260" s="152">
        <v>3</v>
      </c>
      <c r="F260" s="152">
        <v>2</v>
      </c>
      <c r="G260" s="152">
        <v>1</v>
      </c>
      <c r="H260" s="152">
        <v>0</v>
      </c>
    </row>
    <row r="261" spans="1:8" x14ac:dyDescent="0.25">
      <c r="A261" s="24" t="s">
        <v>63</v>
      </c>
      <c r="B261" s="106" t="s">
        <v>23</v>
      </c>
      <c r="C261" s="152">
        <v>906</v>
      </c>
      <c r="D261" s="152">
        <v>986</v>
      </c>
      <c r="E261" s="152">
        <v>1080</v>
      </c>
      <c r="F261" s="152">
        <v>1183</v>
      </c>
      <c r="G261" s="152">
        <v>1002</v>
      </c>
      <c r="H261" s="152">
        <v>477</v>
      </c>
    </row>
    <row r="262" spans="1:8" x14ac:dyDescent="0.25">
      <c r="A262" s="24" t="s">
        <v>63</v>
      </c>
      <c r="B262" s="106" t="s">
        <v>24</v>
      </c>
      <c r="C262" s="152">
        <v>476</v>
      </c>
      <c r="D262" s="152">
        <v>493</v>
      </c>
      <c r="E262" s="152">
        <v>487</v>
      </c>
      <c r="F262" s="152">
        <v>469</v>
      </c>
      <c r="G262" s="152">
        <v>422</v>
      </c>
      <c r="H262" s="152">
        <v>145</v>
      </c>
    </row>
    <row r="263" spans="1:8" x14ac:dyDescent="0.25">
      <c r="A263" s="24" t="s">
        <v>63</v>
      </c>
      <c r="B263" s="106" t="s">
        <v>25</v>
      </c>
      <c r="C263" s="186" t="s">
        <v>93</v>
      </c>
      <c r="D263" s="186"/>
      <c r="E263" s="186"/>
      <c r="F263" s="186"/>
      <c r="G263" s="152">
        <v>14711</v>
      </c>
      <c r="H263" s="152">
        <v>4921</v>
      </c>
    </row>
    <row r="264" spans="1:8" x14ac:dyDescent="0.25">
      <c r="A264" s="24" t="s">
        <v>63</v>
      </c>
      <c r="B264" s="106" t="s">
        <v>26</v>
      </c>
      <c r="C264" s="186" t="s">
        <v>93</v>
      </c>
      <c r="D264" s="186"/>
      <c r="E264" s="186"/>
      <c r="F264" s="152">
        <v>35</v>
      </c>
      <c r="G264" s="152">
        <v>44</v>
      </c>
      <c r="H264" s="152">
        <v>42</v>
      </c>
    </row>
    <row r="265" spans="1:8" x14ac:dyDescent="0.25">
      <c r="A265" s="24" t="s">
        <v>63</v>
      </c>
      <c r="B265" s="106" t="s">
        <v>27</v>
      </c>
      <c r="C265" s="186" t="s">
        <v>93</v>
      </c>
      <c r="D265" s="186"/>
      <c r="E265" s="186"/>
      <c r="F265" s="152">
        <v>70</v>
      </c>
      <c r="G265" s="152">
        <v>33</v>
      </c>
      <c r="H265" s="152">
        <v>49</v>
      </c>
    </row>
    <row r="266" spans="1:8" x14ac:dyDescent="0.25">
      <c r="A266" s="24" t="s">
        <v>63</v>
      </c>
      <c r="B266" s="106" t="s">
        <v>28</v>
      </c>
      <c r="C266" s="186" t="s">
        <v>93</v>
      </c>
      <c r="D266" s="186"/>
      <c r="E266" s="186"/>
      <c r="F266" s="152">
        <v>37</v>
      </c>
      <c r="G266" s="152">
        <v>41</v>
      </c>
      <c r="H266" s="152">
        <v>36</v>
      </c>
    </row>
    <row r="267" spans="1:8" x14ac:dyDescent="0.25">
      <c r="A267" s="24" t="s">
        <v>63</v>
      </c>
      <c r="B267" s="106" t="s">
        <v>31</v>
      </c>
      <c r="C267" s="152">
        <v>1</v>
      </c>
      <c r="D267" s="152">
        <v>0</v>
      </c>
      <c r="E267" s="152">
        <v>0</v>
      </c>
      <c r="F267" s="152">
        <v>0</v>
      </c>
      <c r="G267" s="152">
        <v>0</v>
      </c>
      <c r="H267" s="152">
        <v>0</v>
      </c>
    </row>
    <row r="268" spans="1:8" x14ac:dyDescent="0.25">
      <c r="A268" s="24" t="s">
        <v>63</v>
      </c>
      <c r="B268" s="106" t="s">
        <v>32</v>
      </c>
      <c r="C268" s="152">
        <v>3</v>
      </c>
      <c r="D268" s="152">
        <v>9</v>
      </c>
      <c r="E268" s="152">
        <v>8</v>
      </c>
      <c r="F268" s="152">
        <v>11</v>
      </c>
      <c r="G268" s="152">
        <v>14</v>
      </c>
      <c r="H268" s="152">
        <v>13</v>
      </c>
    </row>
    <row r="269" spans="1:8" x14ac:dyDescent="0.25">
      <c r="A269" s="24" t="s">
        <v>63</v>
      </c>
      <c r="B269" s="106" t="s">
        <v>33</v>
      </c>
      <c r="C269" s="152">
        <v>6</v>
      </c>
      <c r="D269" s="152">
        <v>6</v>
      </c>
      <c r="E269" s="152">
        <v>3</v>
      </c>
      <c r="F269" s="152">
        <v>2</v>
      </c>
      <c r="G269" s="152">
        <v>4</v>
      </c>
      <c r="H269" s="152">
        <v>7</v>
      </c>
    </row>
    <row r="270" spans="1:8" x14ac:dyDescent="0.25">
      <c r="A270" s="24" t="s">
        <v>63</v>
      </c>
      <c r="B270" s="106" t="s">
        <v>36</v>
      </c>
      <c r="C270" s="152">
        <v>0</v>
      </c>
      <c r="D270" s="152">
        <v>0</v>
      </c>
      <c r="E270" s="152">
        <v>0</v>
      </c>
      <c r="F270" s="152">
        <v>0</v>
      </c>
      <c r="G270" s="152">
        <v>1</v>
      </c>
      <c r="H270" s="152">
        <v>0</v>
      </c>
    </row>
    <row r="271" spans="1:8" x14ac:dyDescent="0.25">
      <c r="A271" s="24" t="s">
        <v>63</v>
      </c>
      <c r="B271" s="106" t="s">
        <v>37</v>
      </c>
      <c r="C271" s="152">
        <v>48</v>
      </c>
      <c r="D271" s="152">
        <v>55</v>
      </c>
      <c r="E271" s="152">
        <v>70</v>
      </c>
      <c r="F271" s="152">
        <v>76</v>
      </c>
      <c r="G271" s="152">
        <v>83</v>
      </c>
      <c r="H271" s="152">
        <v>77</v>
      </c>
    </row>
    <row r="272" spans="1:8" x14ac:dyDescent="0.25">
      <c r="A272" s="24" t="s">
        <v>63</v>
      </c>
      <c r="B272" s="106" t="s">
        <v>38</v>
      </c>
      <c r="C272" s="152">
        <v>63</v>
      </c>
      <c r="D272" s="152">
        <v>94</v>
      </c>
      <c r="E272" s="152">
        <v>115</v>
      </c>
      <c r="F272" s="152">
        <v>171</v>
      </c>
      <c r="G272" s="152">
        <v>216</v>
      </c>
      <c r="H272" s="152">
        <v>224</v>
      </c>
    </row>
    <row r="273" spans="1:8" x14ac:dyDescent="0.25">
      <c r="A273" s="24" t="s">
        <v>63</v>
      </c>
      <c r="B273" s="106" t="s">
        <v>39</v>
      </c>
      <c r="C273" s="152">
        <v>70</v>
      </c>
      <c r="D273" s="152">
        <v>105</v>
      </c>
      <c r="E273" s="152">
        <v>116</v>
      </c>
      <c r="F273" s="152">
        <v>174</v>
      </c>
      <c r="G273" s="152">
        <v>223</v>
      </c>
      <c r="H273" s="152">
        <v>235</v>
      </c>
    </row>
    <row r="274" spans="1:8" x14ac:dyDescent="0.25">
      <c r="A274" s="24" t="s">
        <v>63</v>
      </c>
      <c r="B274" s="106" t="s">
        <v>40</v>
      </c>
      <c r="C274" s="152">
        <v>22</v>
      </c>
      <c r="D274" s="152">
        <v>27</v>
      </c>
      <c r="E274" s="152">
        <v>30</v>
      </c>
      <c r="F274" s="152">
        <v>30</v>
      </c>
      <c r="G274" s="152">
        <v>27</v>
      </c>
      <c r="H274" s="152">
        <v>26</v>
      </c>
    </row>
    <row r="275" spans="1:8" x14ac:dyDescent="0.25">
      <c r="A275" s="24" t="s">
        <v>63</v>
      </c>
      <c r="B275" s="106" t="s">
        <v>41</v>
      </c>
      <c r="C275" s="152">
        <v>27</v>
      </c>
      <c r="D275" s="152">
        <v>31</v>
      </c>
      <c r="E275" s="152">
        <v>26</v>
      </c>
      <c r="F275" s="152">
        <v>33</v>
      </c>
      <c r="G275" s="152">
        <v>33</v>
      </c>
      <c r="H275" s="152">
        <v>30</v>
      </c>
    </row>
    <row r="276" spans="1:8" x14ac:dyDescent="0.25">
      <c r="A276" s="24" t="s">
        <v>63</v>
      </c>
      <c r="B276" s="106" t="s">
        <v>42</v>
      </c>
      <c r="C276" s="152">
        <v>33</v>
      </c>
      <c r="D276" s="152">
        <v>38</v>
      </c>
      <c r="E276" s="152">
        <v>36</v>
      </c>
      <c r="F276" s="152">
        <v>46</v>
      </c>
      <c r="G276" s="152">
        <v>55</v>
      </c>
      <c r="H276" s="152">
        <v>60</v>
      </c>
    </row>
    <row r="277" spans="1:8" x14ac:dyDescent="0.25">
      <c r="A277" s="24" t="s">
        <v>63</v>
      </c>
      <c r="B277" s="106" t="s">
        <v>43</v>
      </c>
      <c r="C277" s="152">
        <v>29</v>
      </c>
      <c r="D277" s="152">
        <v>20</v>
      </c>
      <c r="E277" s="152">
        <v>18</v>
      </c>
      <c r="F277" s="152">
        <v>8</v>
      </c>
      <c r="G277" s="152">
        <v>11</v>
      </c>
      <c r="H277" s="152">
        <v>19</v>
      </c>
    </row>
    <row r="278" spans="1:8" x14ac:dyDescent="0.25">
      <c r="A278" s="24" t="s">
        <v>63</v>
      </c>
      <c r="B278" s="106" t="s">
        <v>45</v>
      </c>
      <c r="C278" s="152">
        <v>11</v>
      </c>
      <c r="D278" s="152">
        <v>11</v>
      </c>
      <c r="E278" s="152">
        <v>17</v>
      </c>
      <c r="F278" s="152">
        <v>24</v>
      </c>
      <c r="G278" s="152">
        <v>25</v>
      </c>
      <c r="H278" s="152">
        <v>37</v>
      </c>
    </row>
    <row r="279" spans="1:8" x14ac:dyDescent="0.25">
      <c r="A279" s="24" t="s">
        <v>63</v>
      </c>
      <c r="B279" s="106" t="s">
        <v>46</v>
      </c>
      <c r="C279" s="152">
        <v>403</v>
      </c>
      <c r="D279" s="152">
        <v>324</v>
      </c>
      <c r="E279" s="152">
        <v>288</v>
      </c>
      <c r="F279" s="152">
        <v>258</v>
      </c>
      <c r="G279" s="152">
        <v>267</v>
      </c>
      <c r="H279" s="152">
        <v>252</v>
      </c>
    </row>
    <row r="280" spans="1:8" x14ac:dyDescent="0.25">
      <c r="A280" s="24" t="s">
        <v>63</v>
      </c>
      <c r="B280" s="106" t="s">
        <v>47</v>
      </c>
      <c r="C280" s="152">
        <v>1010</v>
      </c>
      <c r="D280" s="152">
        <v>1077</v>
      </c>
      <c r="E280" s="152">
        <v>996</v>
      </c>
      <c r="F280" s="152">
        <v>1057</v>
      </c>
      <c r="G280" s="152">
        <v>1023</v>
      </c>
      <c r="H280" s="152">
        <v>1097</v>
      </c>
    </row>
    <row r="281" spans="1:8" x14ac:dyDescent="0.25">
      <c r="A281" s="24" t="s">
        <v>63</v>
      </c>
      <c r="B281" s="106" t="s">
        <v>48</v>
      </c>
      <c r="C281" s="152">
        <v>33</v>
      </c>
      <c r="D281" s="152">
        <v>19</v>
      </c>
      <c r="E281" s="152">
        <v>20</v>
      </c>
      <c r="F281" s="152">
        <v>21</v>
      </c>
      <c r="G281" s="152">
        <v>20</v>
      </c>
      <c r="H281" s="152">
        <v>9</v>
      </c>
    </row>
    <row r="282" spans="1:8" x14ac:dyDescent="0.25">
      <c r="A282" s="24" t="s">
        <v>63</v>
      </c>
      <c r="B282" s="106" t="s">
        <v>49</v>
      </c>
      <c r="C282" s="152">
        <v>1188</v>
      </c>
      <c r="D282" s="152">
        <v>1122</v>
      </c>
      <c r="E282" s="152">
        <v>1094</v>
      </c>
      <c r="F282" s="152">
        <v>1249</v>
      </c>
      <c r="G282" s="152">
        <v>1282</v>
      </c>
      <c r="H282" s="152">
        <v>1435</v>
      </c>
    </row>
    <row r="283" spans="1:8" x14ac:dyDescent="0.25">
      <c r="A283" s="24" t="s">
        <v>63</v>
      </c>
      <c r="B283" s="106" t="s">
        <v>51</v>
      </c>
      <c r="C283" s="152">
        <v>65</v>
      </c>
      <c r="D283" s="152">
        <v>66</v>
      </c>
      <c r="E283" s="152">
        <v>77</v>
      </c>
      <c r="F283" s="152">
        <v>80</v>
      </c>
      <c r="G283" s="152">
        <v>73</v>
      </c>
      <c r="H283" s="152">
        <v>103</v>
      </c>
    </row>
    <row r="284" spans="1:8" x14ac:dyDescent="0.25">
      <c r="A284" s="24" t="s">
        <v>63</v>
      </c>
      <c r="B284" s="106" t="s">
        <v>52</v>
      </c>
      <c r="C284" s="152">
        <v>156</v>
      </c>
      <c r="D284" s="152">
        <v>144</v>
      </c>
      <c r="E284" s="152">
        <v>131</v>
      </c>
      <c r="F284" s="152">
        <v>142</v>
      </c>
      <c r="G284" s="152">
        <v>112</v>
      </c>
      <c r="H284" s="152">
        <v>83</v>
      </c>
    </row>
    <row r="285" spans="1:8" x14ac:dyDescent="0.25">
      <c r="A285" s="24" t="s">
        <v>63</v>
      </c>
      <c r="B285" s="106" t="s">
        <v>53</v>
      </c>
      <c r="C285" s="152">
        <v>707</v>
      </c>
      <c r="D285" s="152">
        <v>620</v>
      </c>
      <c r="E285" s="152">
        <v>628</v>
      </c>
      <c r="F285" s="152">
        <v>730</v>
      </c>
      <c r="G285" s="152">
        <v>782</v>
      </c>
      <c r="H285" s="152">
        <v>843</v>
      </c>
    </row>
    <row r="286" spans="1:8" x14ac:dyDescent="0.25">
      <c r="A286" s="24" t="s">
        <v>63</v>
      </c>
      <c r="B286" s="106" t="s">
        <v>54</v>
      </c>
      <c r="C286" s="152">
        <v>1269</v>
      </c>
      <c r="D286" s="152">
        <v>1036</v>
      </c>
      <c r="E286" s="152">
        <v>770</v>
      </c>
      <c r="F286" s="152">
        <v>693</v>
      </c>
      <c r="G286" s="152">
        <v>811</v>
      </c>
      <c r="H286" s="152">
        <v>918</v>
      </c>
    </row>
    <row r="287" spans="1:8" x14ac:dyDescent="0.25">
      <c r="A287" s="24" t="s">
        <v>63</v>
      </c>
      <c r="B287" s="106" t="s">
        <v>55</v>
      </c>
      <c r="C287" s="152">
        <v>783</v>
      </c>
      <c r="D287" s="152">
        <v>939</v>
      </c>
      <c r="E287" s="152">
        <v>976</v>
      </c>
      <c r="F287" s="152">
        <v>957</v>
      </c>
      <c r="G287" s="152">
        <v>1049</v>
      </c>
      <c r="H287" s="152">
        <v>1277</v>
      </c>
    </row>
    <row r="288" spans="1:8" x14ac:dyDescent="0.25">
      <c r="A288" s="24" t="s">
        <v>63</v>
      </c>
      <c r="B288" s="106" t="s">
        <v>56</v>
      </c>
      <c r="C288" s="152">
        <v>506</v>
      </c>
      <c r="D288" s="152">
        <v>438</v>
      </c>
      <c r="E288" s="152">
        <v>351</v>
      </c>
      <c r="F288" s="152">
        <v>327</v>
      </c>
      <c r="G288" s="152">
        <v>225</v>
      </c>
      <c r="H288" s="152">
        <v>91</v>
      </c>
    </row>
    <row r="289" spans="1:8" x14ac:dyDescent="0.25">
      <c r="A289" s="24" t="s">
        <v>63</v>
      </c>
      <c r="B289" s="106" t="s">
        <v>57</v>
      </c>
      <c r="C289" s="152">
        <v>1639</v>
      </c>
      <c r="D289" s="152">
        <v>1801</v>
      </c>
      <c r="E289" s="152">
        <v>1513</v>
      </c>
      <c r="F289" s="152">
        <v>1634</v>
      </c>
      <c r="G289" s="152">
        <v>1756</v>
      </c>
      <c r="H289" s="152">
        <v>691</v>
      </c>
    </row>
    <row r="290" spans="1:8" x14ac:dyDescent="0.25">
      <c r="A290" s="24" t="s">
        <v>63</v>
      </c>
      <c r="B290" s="106" t="s">
        <v>58</v>
      </c>
      <c r="C290" s="152">
        <v>645</v>
      </c>
      <c r="D290" s="152">
        <v>514</v>
      </c>
      <c r="E290" s="152">
        <v>408</v>
      </c>
      <c r="F290" s="152">
        <v>465</v>
      </c>
      <c r="G290" s="152">
        <v>519</v>
      </c>
      <c r="H290" s="152">
        <v>625</v>
      </c>
    </row>
    <row r="291" spans="1:8" x14ac:dyDescent="0.25">
      <c r="A291" s="24" t="s">
        <v>63</v>
      </c>
      <c r="B291" s="106" t="s">
        <v>59</v>
      </c>
      <c r="C291" s="152">
        <v>31</v>
      </c>
      <c r="D291" s="152">
        <v>41</v>
      </c>
      <c r="E291" s="152">
        <v>52</v>
      </c>
      <c r="F291" s="152">
        <v>78</v>
      </c>
      <c r="G291" s="152">
        <v>106</v>
      </c>
      <c r="H291" s="152">
        <v>107</v>
      </c>
    </row>
    <row r="292" spans="1:8" x14ac:dyDescent="0.25">
      <c r="A292" s="8" t="s">
        <v>70</v>
      </c>
      <c r="B292" s="8" t="s">
        <v>0</v>
      </c>
      <c r="C292" s="116">
        <v>25835</v>
      </c>
      <c r="D292" s="116">
        <v>26728</v>
      </c>
      <c r="E292" s="116">
        <v>27791</v>
      </c>
      <c r="F292" s="116">
        <v>75545</v>
      </c>
      <c r="G292" s="116">
        <v>73687</v>
      </c>
      <c r="H292" s="116">
        <v>76448</v>
      </c>
    </row>
    <row r="293" spans="1:8" x14ac:dyDescent="0.25">
      <c r="A293" s="24" t="s">
        <v>70</v>
      </c>
      <c r="B293" s="106" t="s">
        <v>9</v>
      </c>
      <c r="C293" s="152">
        <v>4352</v>
      </c>
      <c r="D293" s="152">
        <v>4054</v>
      </c>
      <c r="E293" s="152">
        <v>3417</v>
      </c>
      <c r="F293" s="152">
        <v>3868</v>
      </c>
      <c r="G293" s="152">
        <v>4117</v>
      </c>
      <c r="H293" s="152">
        <v>4273</v>
      </c>
    </row>
    <row r="294" spans="1:8" x14ac:dyDescent="0.25">
      <c r="A294" s="24" t="s">
        <v>70</v>
      </c>
      <c r="B294" s="106" t="s">
        <v>10</v>
      </c>
      <c r="C294" s="152">
        <v>15320</v>
      </c>
      <c r="D294" s="152">
        <v>15907</v>
      </c>
      <c r="E294" s="152">
        <v>15526</v>
      </c>
      <c r="F294" s="152">
        <v>17260</v>
      </c>
      <c r="G294" s="152">
        <v>18328</v>
      </c>
      <c r="H294" s="152">
        <v>19616</v>
      </c>
    </row>
    <row r="295" spans="1:8" x14ac:dyDescent="0.25">
      <c r="A295" s="24" t="s">
        <v>70</v>
      </c>
      <c r="B295" s="106" t="s">
        <v>11</v>
      </c>
      <c r="C295" s="152">
        <v>39</v>
      </c>
      <c r="D295" s="152">
        <v>47</v>
      </c>
      <c r="E295" s="152">
        <v>30</v>
      </c>
      <c r="F295" s="152">
        <v>43</v>
      </c>
      <c r="G295" s="152">
        <v>0</v>
      </c>
      <c r="H295" s="152">
        <v>0</v>
      </c>
    </row>
    <row r="296" spans="1:8" x14ac:dyDescent="0.25">
      <c r="A296" s="24" t="s">
        <v>70</v>
      </c>
      <c r="B296" s="106" t="s">
        <v>12</v>
      </c>
      <c r="C296" s="152">
        <v>1441</v>
      </c>
      <c r="D296" s="152">
        <v>1298</v>
      </c>
      <c r="E296" s="152">
        <v>1719</v>
      </c>
      <c r="F296" s="152">
        <v>1762</v>
      </c>
      <c r="G296" s="152">
        <v>1786</v>
      </c>
      <c r="H296" s="152">
        <v>1932</v>
      </c>
    </row>
    <row r="297" spans="1:8" x14ac:dyDescent="0.25">
      <c r="A297" s="24" t="s">
        <v>70</v>
      </c>
      <c r="B297" s="106" t="s">
        <v>13</v>
      </c>
      <c r="C297" s="152">
        <v>22672</v>
      </c>
      <c r="D297" s="152">
        <v>23455</v>
      </c>
      <c r="E297" s="152">
        <v>24723</v>
      </c>
      <c r="F297" s="152">
        <v>26395</v>
      </c>
      <c r="G297" s="152">
        <v>28182</v>
      </c>
      <c r="H297" s="152">
        <v>27942</v>
      </c>
    </row>
    <row r="298" spans="1:8" x14ac:dyDescent="0.25">
      <c r="A298" s="24" t="s">
        <v>70</v>
      </c>
      <c r="B298" s="106" t="s">
        <v>14</v>
      </c>
      <c r="C298" s="152">
        <v>6747</v>
      </c>
      <c r="D298" s="152">
        <v>7101</v>
      </c>
      <c r="E298" s="152">
        <v>8177</v>
      </c>
      <c r="F298" s="152">
        <v>9476</v>
      </c>
      <c r="G298" s="152">
        <v>10304</v>
      </c>
      <c r="H298" s="152">
        <v>10969</v>
      </c>
    </row>
    <row r="299" spans="1:8" x14ac:dyDescent="0.25">
      <c r="A299" s="24" t="s">
        <v>70</v>
      </c>
      <c r="B299" s="106" t="s">
        <v>15</v>
      </c>
      <c r="C299" s="152">
        <v>5356</v>
      </c>
      <c r="D299" s="152">
        <v>5759</v>
      </c>
      <c r="E299" s="152">
        <v>5801</v>
      </c>
      <c r="F299" s="152">
        <v>6220</v>
      </c>
      <c r="G299" s="152">
        <v>6104</v>
      </c>
      <c r="H299" s="152">
        <v>6211</v>
      </c>
    </row>
    <row r="300" spans="1:8" x14ac:dyDescent="0.25">
      <c r="A300" s="24" t="s">
        <v>70</v>
      </c>
      <c r="B300" s="106" t="s">
        <v>17</v>
      </c>
      <c r="C300" s="152">
        <v>2</v>
      </c>
      <c r="D300" s="152">
        <v>2</v>
      </c>
      <c r="E300" s="152">
        <v>1</v>
      </c>
      <c r="F300" s="152">
        <v>0</v>
      </c>
      <c r="G300" s="152">
        <v>0</v>
      </c>
      <c r="H300" s="152">
        <v>0</v>
      </c>
    </row>
    <row r="301" spans="1:8" x14ac:dyDescent="0.25">
      <c r="A301" s="24" t="s">
        <v>70</v>
      </c>
      <c r="B301" s="106" t="s">
        <v>19</v>
      </c>
      <c r="C301" s="152">
        <v>1666</v>
      </c>
      <c r="D301" s="152">
        <v>1716</v>
      </c>
      <c r="E301" s="152">
        <v>1583</v>
      </c>
      <c r="F301" s="152">
        <v>1698</v>
      </c>
      <c r="G301" s="152">
        <v>1754</v>
      </c>
      <c r="H301" s="152">
        <v>1720</v>
      </c>
    </row>
    <row r="302" spans="1:8" x14ac:dyDescent="0.25">
      <c r="A302" s="24" t="s">
        <v>70</v>
      </c>
      <c r="B302" s="106" t="s">
        <v>20</v>
      </c>
      <c r="C302" s="152">
        <v>13</v>
      </c>
      <c r="D302" s="152">
        <v>10</v>
      </c>
      <c r="E302" s="152">
        <v>15</v>
      </c>
      <c r="F302" s="152">
        <v>14</v>
      </c>
      <c r="G302" s="152">
        <v>21</v>
      </c>
      <c r="H302" s="152">
        <v>11</v>
      </c>
    </row>
    <row r="303" spans="1:8" x14ac:dyDescent="0.25">
      <c r="A303" s="24" t="s">
        <v>70</v>
      </c>
      <c r="B303" s="106" t="s">
        <v>21</v>
      </c>
      <c r="C303" s="152">
        <v>3</v>
      </c>
      <c r="D303" s="152">
        <v>3</v>
      </c>
      <c r="E303" s="152">
        <v>5</v>
      </c>
      <c r="F303" s="152">
        <v>1</v>
      </c>
      <c r="G303" s="152">
        <v>0</v>
      </c>
      <c r="H303" s="152">
        <v>0</v>
      </c>
    </row>
    <row r="304" spans="1:8" x14ac:dyDescent="0.25">
      <c r="A304" s="24" t="s">
        <v>70</v>
      </c>
      <c r="B304" s="106" t="s">
        <v>22</v>
      </c>
      <c r="C304" s="152">
        <v>6</v>
      </c>
      <c r="D304" s="152">
        <v>4</v>
      </c>
      <c r="E304" s="152">
        <v>0</v>
      </c>
      <c r="F304" s="152">
        <v>3</v>
      </c>
      <c r="G304" s="152">
        <v>0</v>
      </c>
      <c r="H304" s="152">
        <v>0</v>
      </c>
    </row>
    <row r="305" spans="1:8" x14ac:dyDescent="0.25">
      <c r="A305" s="24" t="s">
        <v>70</v>
      </c>
      <c r="B305" s="106" t="s">
        <v>23</v>
      </c>
      <c r="C305" s="152">
        <v>8480</v>
      </c>
      <c r="D305" s="152">
        <v>8484</v>
      </c>
      <c r="E305" s="152">
        <v>7846</v>
      </c>
      <c r="F305" s="152">
        <v>9372</v>
      </c>
      <c r="G305" s="152">
        <v>9219</v>
      </c>
      <c r="H305" s="152">
        <v>8687</v>
      </c>
    </row>
    <row r="306" spans="1:8" x14ac:dyDescent="0.25">
      <c r="A306" s="24" t="s">
        <v>70</v>
      </c>
      <c r="B306" s="106" t="s">
        <v>24</v>
      </c>
      <c r="C306" s="152">
        <v>3528</v>
      </c>
      <c r="D306" s="152">
        <v>3772</v>
      </c>
      <c r="E306" s="152">
        <v>3862</v>
      </c>
      <c r="F306" s="152">
        <v>4573</v>
      </c>
      <c r="G306" s="152">
        <v>4764</v>
      </c>
      <c r="H306" s="152">
        <v>4667</v>
      </c>
    </row>
    <row r="307" spans="1:8" x14ac:dyDescent="0.25">
      <c r="A307" s="24" t="s">
        <v>70</v>
      </c>
      <c r="B307" s="106" t="s">
        <v>25</v>
      </c>
      <c r="C307" s="186" t="s">
        <v>93</v>
      </c>
      <c r="D307" s="186"/>
      <c r="E307" s="186"/>
      <c r="F307" s="186"/>
      <c r="G307" s="152">
        <v>234</v>
      </c>
      <c r="H307" s="152">
        <v>942</v>
      </c>
    </row>
    <row r="308" spans="1:8" x14ac:dyDescent="0.25">
      <c r="A308" s="24" t="s">
        <v>70</v>
      </c>
      <c r="B308" s="106" t="s">
        <v>26</v>
      </c>
      <c r="C308" s="186" t="s">
        <v>93</v>
      </c>
      <c r="D308" s="186"/>
      <c r="E308" s="186"/>
      <c r="F308" s="152">
        <v>0</v>
      </c>
      <c r="G308" s="152">
        <v>3</v>
      </c>
      <c r="H308" s="152">
        <v>3</v>
      </c>
    </row>
    <row r="309" spans="1:8" x14ac:dyDescent="0.25">
      <c r="A309" s="24" t="s">
        <v>70</v>
      </c>
      <c r="B309" s="106" t="s">
        <v>27</v>
      </c>
      <c r="C309" s="186" t="s">
        <v>93</v>
      </c>
      <c r="D309" s="186"/>
      <c r="E309" s="186"/>
      <c r="F309" s="152">
        <v>74755</v>
      </c>
      <c r="G309" s="152">
        <v>70295</v>
      </c>
      <c r="H309" s="152">
        <v>75495</v>
      </c>
    </row>
    <row r="310" spans="1:8" x14ac:dyDescent="0.25">
      <c r="A310" s="24" t="s">
        <v>70</v>
      </c>
      <c r="B310" s="106" t="s">
        <v>33</v>
      </c>
      <c r="C310" s="152">
        <v>71</v>
      </c>
      <c r="D310" s="152">
        <v>84</v>
      </c>
      <c r="E310" s="152">
        <v>87</v>
      </c>
      <c r="F310" s="152">
        <v>82</v>
      </c>
      <c r="G310" s="152">
        <v>94</v>
      </c>
      <c r="H310" s="152">
        <v>109</v>
      </c>
    </row>
    <row r="311" spans="1:8" x14ac:dyDescent="0.25">
      <c r="A311" s="24" t="s">
        <v>70</v>
      </c>
      <c r="B311" s="106" t="s">
        <v>37</v>
      </c>
      <c r="C311" s="152">
        <v>1</v>
      </c>
      <c r="D311" s="152">
        <v>2</v>
      </c>
      <c r="E311" s="152">
        <v>1</v>
      </c>
      <c r="F311" s="152">
        <v>0</v>
      </c>
      <c r="G311" s="152">
        <v>0</v>
      </c>
      <c r="H311" s="152">
        <v>0</v>
      </c>
    </row>
    <row r="312" spans="1:8" x14ac:dyDescent="0.25">
      <c r="A312" s="24" t="s">
        <v>70</v>
      </c>
      <c r="B312" s="106" t="s">
        <v>38</v>
      </c>
      <c r="C312" s="152">
        <v>14</v>
      </c>
      <c r="D312" s="152">
        <v>19</v>
      </c>
      <c r="E312" s="152">
        <v>23</v>
      </c>
      <c r="F312" s="152">
        <v>31</v>
      </c>
      <c r="G312" s="152">
        <v>2</v>
      </c>
      <c r="H312" s="152">
        <v>3</v>
      </c>
    </row>
    <row r="313" spans="1:8" x14ac:dyDescent="0.25">
      <c r="A313" s="24" t="s">
        <v>70</v>
      </c>
      <c r="B313" s="106" t="s">
        <v>43</v>
      </c>
      <c r="C313" s="152">
        <v>0</v>
      </c>
      <c r="D313" s="152">
        <v>0</v>
      </c>
      <c r="E313" s="152">
        <v>3</v>
      </c>
      <c r="F313" s="152">
        <v>0</v>
      </c>
      <c r="G313" s="152">
        <v>0</v>
      </c>
      <c r="H313" s="152">
        <v>0</v>
      </c>
    </row>
    <row r="314" spans="1:8" x14ac:dyDescent="0.25">
      <c r="A314" s="24" t="s">
        <v>70</v>
      </c>
      <c r="B314" s="106" t="s">
        <v>47</v>
      </c>
      <c r="C314" s="152">
        <v>0</v>
      </c>
      <c r="D314" s="152">
        <v>0</v>
      </c>
      <c r="E314" s="152">
        <v>0</v>
      </c>
      <c r="F314" s="152">
        <v>0</v>
      </c>
      <c r="G314" s="152">
        <v>7</v>
      </c>
      <c r="H314" s="152">
        <v>10</v>
      </c>
    </row>
    <row r="315" spans="1:8" x14ac:dyDescent="0.25">
      <c r="A315" s="24" t="s">
        <v>70</v>
      </c>
      <c r="B315" s="106" t="s">
        <v>51</v>
      </c>
      <c r="C315" s="152">
        <v>2</v>
      </c>
      <c r="D315" s="152">
        <v>3</v>
      </c>
      <c r="E315" s="152">
        <v>3</v>
      </c>
      <c r="F315" s="152">
        <v>2</v>
      </c>
      <c r="G315" s="152">
        <v>3</v>
      </c>
      <c r="H315" s="152">
        <v>1</v>
      </c>
    </row>
    <row r="316" spans="1:8" x14ac:dyDescent="0.25">
      <c r="A316" s="24" t="s">
        <v>70</v>
      </c>
      <c r="B316" s="106" t="s">
        <v>52</v>
      </c>
      <c r="C316" s="152">
        <v>1</v>
      </c>
      <c r="D316" s="152">
        <v>0</v>
      </c>
      <c r="E316" s="152">
        <v>0</v>
      </c>
      <c r="F316" s="152">
        <v>2</v>
      </c>
      <c r="G316" s="152">
        <v>3</v>
      </c>
      <c r="H316" s="152">
        <v>3</v>
      </c>
    </row>
    <row r="317" spans="1:8" x14ac:dyDescent="0.25">
      <c r="A317" s="24" t="s">
        <v>70</v>
      </c>
      <c r="B317" s="106" t="s">
        <v>56</v>
      </c>
      <c r="C317" s="152">
        <v>0</v>
      </c>
      <c r="D317" s="152">
        <v>0</v>
      </c>
      <c r="E317" s="152">
        <v>0</v>
      </c>
      <c r="F317" s="152">
        <v>0</v>
      </c>
      <c r="G317" s="152">
        <v>5</v>
      </c>
      <c r="H317" s="152">
        <v>3</v>
      </c>
    </row>
    <row r="318" spans="1:8" x14ac:dyDescent="0.25">
      <c r="A318" s="24" t="s">
        <v>70</v>
      </c>
      <c r="B318" s="106" t="s">
        <v>57</v>
      </c>
      <c r="C318" s="152">
        <v>0</v>
      </c>
      <c r="D318" s="152">
        <v>0</v>
      </c>
      <c r="E318" s="152">
        <v>0</v>
      </c>
      <c r="F318" s="152">
        <v>0</v>
      </c>
      <c r="G318" s="152">
        <v>7</v>
      </c>
      <c r="H318" s="152">
        <v>7</v>
      </c>
    </row>
    <row r="319" spans="1:8" x14ac:dyDescent="0.25">
      <c r="A319" s="8" t="s">
        <v>64</v>
      </c>
      <c r="B319" s="8" t="s">
        <v>0</v>
      </c>
      <c r="C319" s="116">
        <v>88104</v>
      </c>
      <c r="D319" s="116">
        <v>91114</v>
      </c>
      <c r="E319" s="116">
        <v>93551</v>
      </c>
      <c r="F319" s="116">
        <v>99838</v>
      </c>
      <c r="G319" s="116">
        <v>100038</v>
      </c>
      <c r="H319" s="116">
        <v>98401</v>
      </c>
    </row>
    <row r="320" spans="1:8" x14ac:dyDescent="0.25">
      <c r="A320" s="24" t="s">
        <v>64</v>
      </c>
      <c r="B320" s="106" t="s">
        <v>3</v>
      </c>
      <c r="C320" s="152">
        <v>78438</v>
      </c>
      <c r="D320" s="152">
        <v>82865</v>
      </c>
      <c r="E320" s="152">
        <v>84346</v>
      </c>
      <c r="F320" s="152">
        <v>95604</v>
      </c>
      <c r="G320" s="152">
        <v>94018</v>
      </c>
      <c r="H320" s="152">
        <v>94046</v>
      </c>
    </row>
    <row r="321" spans="1:8" x14ac:dyDescent="0.25">
      <c r="A321" s="24" t="s">
        <v>64</v>
      </c>
      <c r="B321" s="106" t="s">
        <v>9</v>
      </c>
      <c r="C321" s="152">
        <v>1211</v>
      </c>
      <c r="D321" s="152">
        <v>1376</v>
      </c>
      <c r="E321" s="152">
        <v>1469</v>
      </c>
      <c r="F321" s="152">
        <v>1158</v>
      </c>
      <c r="G321" s="152">
        <v>605</v>
      </c>
      <c r="H321" s="152">
        <v>572</v>
      </c>
    </row>
    <row r="322" spans="1:8" x14ac:dyDescent="0.25">
      <c r="A322" s="24" t="s">
        <v>64</v>
      </c>
      <c r="B322" s="106" t="s">
        <v>10</v>
      </c>
      <c r="C322" s="152">
        <v>6037</v>
      </c>
      <c r="D322" s="152">
        <v>6274</v>
      </c>
      <c r="E322" s="152">
        <v>6232</v>
      </c>
      <c r="F322" s="152">
        <v>5388</v>
      </c>
      <c r="G322" s="152">
        <v>3919</v>
      </c>
      <c r="H322" s="152">
        <v>3525</v>
      </c>
    </row>
    <row r="323" spans="1:8" x14ac:dyDescent="0.25">
      <c r="A323" s="24" t="s">
        <v>64</v>
      </c>
      <c r="B323" s="106" t="s">
        <v>11</v>
      </c>
      <c r="C323" s="152">
        <v>11681</v>
      </c>
      <c r="D323" s="152">
        <v>12632</v>
      </c>
      <c r="E323" s="152">
        <v>12509</v>
      </c>
      <c r="F323" s="152">
        <v>9313</v>
      </c>
      <c r="G323" s="152">
        <v>7562</v>
      </c>
      <c r="H323" s="152">
        <v>4401</v>
      </c>
    </row>
    <row r="324" spans="1:8" x14ac:dyDescent="0.25">
      <c r="A324" s="24" t="s">
        <v>64</v>
      </c>
      <c r="B324" s="106" t="s">
        <v>12</v>
      </c>
      <c r="C324" s="152">
        <v>4901</v>
      </c>
      <c r="D324" s="152">
        <v>5322</v>
      </c>
      <c r="E324" s="152">
        <v>5172</v>
      </c>
      <c r="F324" s="152">
        <v>3388</v>
      </c>
      <c r="G324" s="152">
        <v>2224</v>
      </c>
      <c r="H324" s="152">
        <v>986</v>
      </c>
    </row>
    <row r="325" spans="1:8" x14ac:dyDescent="0.25">
      <c r="A325" s="24" t="s">
        <v>64</v>
      </c>
      <c r="B325" s="106" t="s">
        <v>13</v>
      </c>
      <c r="C325" s="152">
        <v>16300</v>
      </c>
      <c r="D325" s="152">
        <v>17904</v>
      </c>
      <c r="E325" s="152">
        <v>18167</v>
      </c>
      <c r="F325" s="152">
        <v>15226</v>
      </c>
      <c r="G325" s="152">
        <v>12188</v>
      </c>
      <c r="H325" s="152">
        <v>8641</v>
      </c>
    </row>
    <row r="326" spans="1:8" x14ac:dyDescent="0.25">
      <c r="A326" s="24" t="s">
        <v>64</v>
      </c>
      <c r="B326" s="106" t="s">
        <v>14</v>
      </c>
      <c r="C326" s="152">
        <v>2805</v>
      </c>
      <c r="D326" s="152">
        <v>2904</v>
      </c>
      <c r="E326" s="152">
        <v>3022</v>
      </c>
      <c r="F326" s="152">
        <v>1830</v>
      </c>
      <c r="G326" s="152">
        <v>1630</v>
      </c>
      <c r="H326" s="152">
        <v>996</v>
      </c>
    </row>
    <row r="327" spans="1:8" x14ac:dyDescent="0.25">
      <c r="A327" s="24" t="s">
        <v>64</v>
      </c>
      <c r="B327" s="106" t="s">
        <v>15</v>
      </c>
      <c r="C327" s="152">
        <v>2895</v>
      </c>
      <c r="D327" s="152">
        <v>2919</v>
      </c>
      <c r="E327" s="152">
        <v>2978</v>
      </c>
      <c r="F327" s="152">
        <v>1893</v>
      </c>
      <c r="G327" s="152">
        <v>1448</v>
      </c>
      <c r="H327" s="152">
        <v>759</v>
      </c>
    </row>
    <row r="328" spans="1:8" x14ac:dyDescent="0.25">
      <c r="A328" s="24" t="s">
        <v>64</v>
      </c>
      <c r="B328" s="106" t="s">
        <v>16</v>
      </c>
      <c r="C328" s="152">
        <v>6439</v>
      </c>
      <c r="D328" s="152">
        <v>7064</v>
      </c>
      <c r="E328" s="152">
        <v>7606</v>
      </c>
      <c r="F328" s="152">
        <v>5965</v>
      </c>
      <c r="G328" s="152">
        <v>4905</v>
      </c>
      <c r="H328" s="152">
        <v>3670</v>
      </c>
    </row>
    <row r="329" spans="1:8" x14ac:dyDescent="0.25">
      <c r="A329" s="24" t="s">
        <v>64</v>
      </c>
      <c r="B329" s="106" t="s">
        <v>17</v>
      </c>
      <c r="C329" s="152">
        <v>255</v>
      </c>
      <c r="D329" s="152">
        <v>532</v>
      </c>
      <c r="E329" s="152">
        <v>718</v>
      </c>
      <c r="F329" s="152">
        <v>771</v>
      </c>
      <c r="G329" s="152">
        <v>786</v>
      </c>
      <c r="H329" s="152">
        <v>697</v>
      </c>
    </row>
    <row r="330" spans="1:8" x14ac:dyDescent="0.25">
      <c r="A330" s="24" t="s">
        <v>64</v>
      </c>
      <c r="B330" s="106" t="s">
        <v>18</v>
      </c>
      <c r="C330" s="152">
        <v>1067</v>
      </c>
      <c r="D330" s="152">
        <v>1110</v>
      </c>
      <c r="E330" s="152">
        <v>1332</v>
      </c>
      <c r="F330" s="152">
        <v>1607</v>
      </c>
      <c r="G330" s="152">
        <v>1900</v>
      </c>
      <c r="H330" s="152">
        <v>1988</v>
      </c>
    </row>
    <row r="331" spans="1:8" x14ac:dyDescent="0.25">
      <c r="A331" s="24" t="s">
        <v>64</v>
      </c>
      <c r="B331" s="106" t="s">
        <v>19</v>
      </c>
      <c r="C331" s="152">
        <v>249</v>
      </c>
      <c r="D331" s="152">
        <v>318</v>
      </c>
      <c r="E331" s="152">
        <v>235</v>
      </c>
      <c r="F331" s="152">
        <v>222</v>
      </c>
      <c r="G331" s="152">
        <v>207</v>
      </c>
      <c r="H331" s="152">
        <v>164</v>
      </c>
    </row>
    <row r="332" spans="1:8" x14ac:dyDescent="0.25">
      <c r="A332" s="24" t="s">
        <v>64</v>
      </c>
      <c r="B332" s="106" t="s">
        <v>20</v>
      </c>
      <c r="C332" s="152">
        <v>40741</v>
      </c>
      <c r="D332" s="152">
        <v>41708</v>
      </c>
      <c r="E332" s="152">
        <v>46209</v>
      </c>
      <c r="F332" s="152">
        <v>48039</v>
      </c>
      <c r="G332" s="152">
        <v>48831</v>
      </c>
      <c r="H332" s="152">
        <v>48977</v>
      </c>
    </row>
    <row r="333" spans="1:8" x14ac:dyDescent="0.25">
      <c r="A333" s="24" t="s">
        <v>64</v>
      </c>
      <c r="B333" s="106" t="s">
        <v>21</v>
      </c>
      <c r="C333" s="152">
        <v>30</v>
      </c>
      <c r="D333" s="152">
        <v>28</v>
      </c>
      <c r="E333" s="152">
        <v>16</v>
      </c>
      <c r="F333" s="152">
        <v>17</v>
      </c>
      <c r="G333" s="152">
        <v>11</v>
      </c>
      <c r="H333" s="152">
        <v>5</v>
      </c>
    </row>
    <row r="334" spans="1:8" x14ac:dyDescent="0.25">
      <c r="A334" s="24" t="s">
        <v>64</v>
      </c>
      <c r="B334" s="106" t="s">
        <v>23</v>
      </c>
      <c r="C334" s="152">
        <v>557</v>
      </c>
      <c r="D334" s="152">
        <v>600</v>
      </c>
      <c r="E334" s="152">
        <v>854</v>
      </c>
      <c r="F334" s="152">
        <v>601</v>
      </c>
      <c r="G334" s="152">
        <v>401</v>
      </c>
      <c r="H334" s="152">
        <v>294</v>
      </c>
    </row>
    <row r="335" spans="1:8" x14ac:dyDescent="0.25">
      <c r="A335" s="24" t="s">
        <v>64</v>
      </c>
      <c r="B335" s="106" t="s">
        <v>24</v>
      </c>
      <c r="C335" s="152">
        <v>200</v>
      </c>
      <c r="D335" s="152">
        <v>219</v>
      </c>
      <c r="E335" s="152">
        <v>248</v>
      </c>
      <c r="F335" s="152">
        <v>173</v>
      </c>
      <c r="G335" s="152">
        <v>145</v>
      </c>
      <c r="H335" s="152">
        <v>105</v>
      </c>
    </row>
    <row r="336" spans="1:8" x14ac:dyDescent="0.25">
      <c r="A336" s="24" t="s">
        <v>64</v>
      </c>
      <c r="B336" s="106" t="s">
        <v>25</v>
      </c>
      <c r="C336" s="186" t="s">
        <v>93</v>
      </c>
      <c r="D336" s="186"/>
      <c r="E336" s="186"/>
      <c r="F336" s="186"/>
      <c r="G336" s="152">
        <v>28938</v>
      </c>
      <c r="H336" s="152">
        <v>19452</v>
      </c>
    </row>
    <row r="337" spans="1:8" x14ac:dyDescent="0.25">
      <c r="A337" s="24" t="s">
        <v>64</v>
      </c>
      <c r="B337" s="106" t="s">
        <v>26</v>
      </c>
      <c r="C337" s="186" t="s">
        <v>93</v>
      </c>
      <c r="D337" s="186"/>
      <c r="E337" s="186"/>
      <c r="F337" s="152">
        <v>460</v>
      </c>
      <c r="G337" s="152">
        <v>427</v>
      </c>
      <c r="H337" s="152">
        <v>239</v>
      </c>
    </row>
    <row r="338" spans="1:8" x14ac:dyDescent="0.25">
      <c r="A338" s="24" t="s">
        <v>64</v>
      </c>
      <c r="B338" s="106" t="s">
        <v>37</v>
      </c>
      <c r="C338" s="152">
        <v>1</v>
      </c>
      <c r="D338" s="152">
        <v>0</v>
      </c>
      <c r="E338" s="152">
        <v>2</v>
      </c>
      <c r="F338" s="152">
        <v>2</v>
      </c>
      <c r="G338" s="152">
        <v>0</v>
      </c>
      <c r="H338" s="152">
        <v>3</v>
      </c>
    </row>
    <row r="339" spans="1:8" x14ac:dyDescent="0.25">
      <c r="A339" s="24" t="s">
        <v>64</v>
      </c>
      <c r="B339" s="106" t="s">
        <v>39</v>
      </c>
      <c r="C339" s="152">
        <v>0</v>
      </c>
      <c r="D339" s="152">
        <v>2</v>
      </c>
      <c r="E339" s="152">
        <v>0</v>
      </c>
      <c r="F339" s="152">
        <v>10</v>
      </c>
      <c r="G339" s="152">
        <v>8</v>
      </c>
      <c r="H339" s="152">
        <v>17</v>
      </c>
    </row>
    <row r="340" spans="1:8" x14ac:dyDescent="0.25">
      <c r="A340" s="24" t="s">
        <v>64</v>
      </c>
      <c r="B340" s="106" t="s">
        <v>41</v>
      </c>
      <c r="C340" s="152">
        <v>1</v>
      </c>
      <c r="D340" s="152">
        <v>2</v>
      </c>
      <c r="E340" s="152">
        <v>1</v>
      </c>
      <c r="F340" s="152">
        <v>9</v>
      </c>
      <c r="G340" s="152">
        <v>8</v>
      </c>
      <c r="H340" s="152">
        <v>5</v>
      </c>
    </row>
    <row r="341" spans="1:8" x14ac:dyDescent="0.25">
      <c r="A341" s="24" t="s">
        <v>64</v>
      </c>
      <c r="B341" s="106" t="s">
        <v>46</v>
      </c>
      <c r="C341" s="152">
        <v>265</v>
      </c>
      <c r="D341" s="152">
        <v>250</v>
      </c>
      <c r="E341" s="152">
        <v>199</v>
      </c>
      <c r="F341" s="152">
        <v>75</v>
      </c>
      <c r="G341" s="152">
        <v>78</v>
      </c>
      <c r="H341" s="152">
        <v>71</v>
      </c>
    </row>
    <row r="342" spans="1:8" x14ac:dyDescent="0.25">
      <c r="A342" s="24" t="s">
        <v>64</v>
      </c>
      <c r="B342" s="106" t="s">
        <v>47</v>
      </c>
      <c r="C342" s="152">
        <v>946</v>
      </c>
      <c r="D342" s="152">
        <v>1016</v>
      </c>
      <c r="E342" s="152">
        <v>1046</v>
      </c>
      <c r="F342" s="152">
        <v>1138</v>
      </c>
      <c r="G342" s="152">
        <v>1084</v>
      </c>
      <c r="H342" s="152">
        <v>1074</v>
      </c>
    </row>
    <row r="343" spans="1:8" x14ac:dyDescent="0.25">
      <c r="A343" s="24" t="s">
        <v>64</v>
      </c>
      <c r="B343" s="106" t="s">
        <v>48</v>
      </c>
      <c r="C343" s="152">
        <v>1048</v>
      </c>
      <c r="D343" s="152">
        <v>1025</v>
      </c>
      <c r="E343" s="152">
        <v>1292</v>
      </c>
      <c r="F343" s="152">
        <v>534</v>
      </c>
      <c r="G343" s="152">
        <v>394</v>
      </c>
      <c r="H343" s="152">
        <v>272</v>
      </c>
    </row>
    <row r="344" spans="1:8" x14ac:dyDescent="0.25">
      <c r="A344" s="24" t="s">
        <v>64</v>
      </c>
      <c r="B344" s="106" t="s">
        <v>49</v>
      </c>
      <c r="C344" s="152">
        <v>2</v>
      </c>
      <c r="D344" s="152">
        <v>2</v>
      </c>
      <c r="E344" s="152">
        <v>2</v>
      </c>
      <c r="F344" s="152">
        <v>1</v>
      </c>
      <c r="G344" s="152">
        <v>1</v>
      </c>
      <c r="H344" s="152">
        <v>0</v>
      </c>
    </row>
    <row r="345" spans="1:8" x14ac:dyDescent="0.25">
      <c r="A345" s="24" t="s">
        <v>64</v>
      </c>
      <c r="B345" s="106" t="s">
        <v>53</v>
      </c>
      <c r="C345" s="152">
        <v>3</v>
      </c>
      <c r="D345" s="152">
        <v>8</v>
      </c>
      <c r="E345" s="152">
        <v>1</v>
      </c>
      <c r="F345" s="152">
        <v>5</v>
      </c>
      <c r="G345" s="152">
        <v>19</v>
      </c>
      <c r="H345" s="152">
        <v>20</v>
      </c>
    </row>
    <row r="346" spans="1:8" x14ac:dyDescent="0.25">
      <c r="A346" s="24" t="s">
        <v>64</v>
      </c>
      <c r="B346" s="106" t="s">
        <v>54</v>
      </c>
      <c r="C346" s="152">
        <v>1171</v>
      </c>
      <c r="D346" s="152">
        <v>889</v>
      </c>
      <c r="E346" s="152">
        <v>595</v>
      </c>
      <c r="F346" s="152">
        <v>460</v>
      </c>
      <c r="G346" s="152">
        <v>503</v>
      </c>
      <c r="H346" s="152">
        <v>557</v>
      </c>
    </row>
    <row r="347" spans="1:8" x14ac:dyDescent="0.25">
      <c r="A347" s="24" t="s">
        <v>64</v>
      </c>
      <c r="B347" s="106" t="s">
        <v>55</v>
      </c>
      <c r="C347" s="152">
        <v>953</v>
      </c>
      <c r="D347" s="152">
        <v>990</v>
      </c>
      <c r="E347" s="152">
        <v>851</v>
      </c>
      <c r="F347" s="152">
        <v>758</v>
      </c>
      <c r="G347" s="152">
        <v>816</v>
      </c>
      <c r="H347" s="152">
        <v>1004</v>
      </c>
    </row>
    <row r="348" spans="1:8" x14ac:dyDescent="0.25">
      <c r="A348" s="24" t="s">
        <v>64</v>
      </c>
      <c r="B348" s="106" t="s">
        <v>56</v>
      </c>
      <c r="C348" s="152">
        <v>19</v>
      </c>
      <c r="D348" s="152">
        <v>24</v>
      </c>
      <c r="E348" s="152">
        <v>11</v>
      </c>
      <c r="F348" s="152">
        <v>15</v>
      </c>
      <c r="G348" s="152">
        <v>6</v>
      </c>
      <c r="H348" s="152">
        <v>8</v>
      </c>
    </row>
    <row r="349" spans="1:8" x14ac:dyDescent="0.25">
      <c r="A349" s="24" t="s">
        <v>64</v>
      </c>
      <c r="B349" s="106" t="s">
        <v>57</v>
      </c>
      <c r="C349" s="152">
        <v>1262</v>
      </c>
      <c r="D349" s="152">
        <v>1306</v>
      </c>
      <c r="E349" s="152">
        <v>876</v>
      </c>
      <c r="F349" s="152">
        <v>915</v>
      </c>
      <c r="G349" s="152">
        <v>955</v>
      </c>
      <c r="H349" s="152">
        <v>281</v>
      </c>
    </row>
    <row r="350" spans="1:8" x14ac:dyDescent="0.25">
      <c r="A350" s="24" t="s">
        <v>64</v>
      </c>
      <c r="B350" s="106" t="s">
        <v>58</v>
      </c>
      <c r="C350" s="152">
        <v>12</v>
      </c>
      <c r="D350" s="152">
        <v>17</v>
      </c>
      <c r="E350" s="152">
        <v>21</v>
      </c>
      <c r="F350" s="152">
        <v>11</v>
      </c>
      <c r="G350" s="152">
        <v>6</v>
      </c>
      <c r="H350" s="152">
        <v>5</v>
      </c>
    </row>
    <row r="351" spans="1:8" x14ac:dyDescent="0.25">
      <c r="A351" s="24" t="s">
        <v>64</v>
      </c>
      <c r="B351" s="106" t="s">
        <v>59</v>
      </c>
      <c r="C351" s="152">
        <v>2</v>
      </c>
      <c r="D351" s="152">
        <v>6</v>
      </c>
      <c r="E351" s="152">
        <v>10</v>
      </c>
      <c r="F351" s="152">
        <v>11</v>
      </c>
      <c r="G351" s="152">
        <v>12</v>
      </c>
      <c r="H351" s="152">
        <v>22</v>
      </c>
    </row>
    <row r="352" spans="1:8" x14ac:dyDescent="0.25">
      <c r="A352" s="8" t="s">
        <v>65</v>
      </c>
      <c r="B352" s="8" t="s">
        <v>0</v>
      </c>
      <c r="C352" s="116">
        <v>3431</v>
      </c>
      <c r="D352" s="116">
        <v>3771</v>
      </c>
      <c r="E352" s="116">
        <v>3841</v>
      </c>
      <c r="F352" s="116">
        <v>4547</v>
      </c>
      <c r="G352" s="116">
        <v>3361</v>
      </c>
      <c r="H352" s="116">
        <v>1622</v>
      </c>
    </row>
    <row r="353" spans="1:8" x14ac:dyDescent="0.25">
      <c r="A353" s="24" t="s">
        <v>65</v>
      </c>
      <c r="B353" s="106" t="s">
        <v>3</v>
      </c>
      <c r="C353" s="152">
        <v>2688</v>
      </c>
      <c r="D353" s="152">
        <v>3001</v>
      </c>
      <c r="E353" s="152">
        <v>2946</v>
      </c>
      <c r="F353" s="152">
        <v>3720</v>
      </c>
      <c r="G353" s="152">
        <v>2989</v>
      </c>
      <c r="H353" s="152">
        <v>1172</v>
      </c>
    </row>
    <row r="354" spans="1:8" x14ac:dyDescent="0.25">
      <c r="A354" s="24" t="s">
        <v>65</v>
      </c>
      <c r="B354" s="106" t="s">
        <v>9</v>
      </c>
      <c r="C354" s="152">
        <v>334</v>
      </c>
      <c r="D354" s="152">
        <v>324</v>
      </c>
      <c r="E354" s="152">
        <v>451</v>
      </c>
      <c r="F354" s="152">
        <v>386</v>
      </c>
      <c r="G354" s="152">
        <v>215</v>
      </c>
      <c r="H354" s="152">
        <v>126</v>
      </c>
    </row>
    <row r="355" spans="1:8" x14ac:dyDescent="0.25">
      <c r="A355" s="24" t="s">
        <v>65</v>
      </c>
      <c r="B355" s="106" t="s">
        <v>10</v>
      </c>
      <c r="C355" s="152">
        <v>923</v>
      </c>
      <c r="D355" s="152">
        <v>1038</v>
      </c>
      <c r="E355" s="152">
        <v>1148</v>
      </c>
      <c r="F355" s="152">
        <v>1360</v>
      </c>
      <c r="G355" s="152">
        <v>808</v>
      </c>
      <c r="H355" s="152">
        <v>396</v>
      </c>
    </row>
    <row r="356" spans="1:8" x14ac:dyDescent="0.25">
      <c r="A356" s="24" t="s">
        <v>65</v>
      </c>
      <c r="B356" s="106" t="s">
        <v>11</v>
      </c>
      <c r="C356" s="152">
        <v>901</v>
      </c>
      <c r="D356" s="152">
        <v>939</v>
      </c>
      <c r="E356" s="152">
        <v>938</v>
      </c>
      <c r="F356" s="152">
        <v>836</v>
      </c>
      <c r="G356" s="152">
        <v>513</v>
      </c>
      <c r="H356" s="152">
        <v>225</v>
      </c>
    </row>
    <row r="357" spans="1:8" x14ac:dyDescent="0.25">
      <c r="A357" s="24" t="s">
        <v>65</v>
      </c>
      <c r="B357" s="106" t="s">
        <v>12</v>
      </c>
      <c r="C357" s="152">
        <v>1664</v>
      </c>
      <c r="D357" s="152">
        <v>1929</v>
      </c>
      <c r="E357" s="152">
        <v>1996</v>
      </c>
      <c r="F357" s="152">
        <v>2041</v>
      </c>
      <c r="G357" s="152">
        <v>1290</v>
      </c>
      <c r="H357" s="152">
        <v>332</v>
      </c>
    </row>
    <row r="358" spans="1:8" x14ac:dyDescent="0.25">
      <c r="A358" s="24" t="s">
        <v>65</v>
      </c>
      <c r="B358" s="106" t="s">
        <v>13</v>
      </c>
      <c r="C358" s="152">
        <v>2090</v>
      </c>
      <c r="D358" s="152">
        <v>2359</v>
      </c>
      <c r="E358" s="152">
        <v>2466</v>
      </c>
      <c r="F358" s="152">
        <v>2516</v>
      </c>
      <c r="G358" s="152">
        <v>1648</v>
      </c>
      <c r="H358" s="152">
        <v>727</v>
      </c>
    </row>
    <row r="359" spans="1:8" x14ac:dyDescent="0.25">
      <c r="A359" s="24" t="s">
        <v>65</v>
      </c>
      <c r="B359" s="106" t="s">
        <v>14</v>
      </c>
      <c r="C359" s="152">
        <v>187</v>
      </c>
      <c r="D359" s="152">
        <v>204</v>
      </c>
      <c r="E359" s="152">
        <v>209</v>
      </c>
      <c r="F359" s="152">
        <v>191</v>
      </c>
      <c r="G359" s="152">
        <v>132</v>
      </c>
      <c r="H359" s="152">
        <v>54</v>
      </c>
    </row>
    <row r="360" spans="1:8" x14ac:dyDescent="0.25">
      <c r="A360" s="24" t="s">
        <v>65</v>
      </c>
      <c r="B360" s="106" t="s">
        <v>15</v>
      </c>
      <c r="C360" s="152">
        <v>142</v>
      </c>
      <c r="D360" s="152">
        <v>208</v>
      </c>
      <c r="E360" s="152">
        <v>171</v>
      </c>
      <c r="F360" s="152">
        <v>195</v>
      </c>
      <c r="G360" s="152">
        <v>114</v>
      </c>
      <c r="H360" s="152">
        <v>35</v>
      </c>
    </row>
    <row r="361" spans="1:8" x14ac:dyDescent="0.25">
      <c r="A361" s="24" t="s">
        <v>65</v>
      </c>
      <c r="B361" s="106" t="s">
        <v>16</v>
      </c>
      <c r="C361" s="152">
        <v>3</v>
      </c>
      <c r="D361" s="152">
        <v>2</v>
      </c>
      <c r="E361" s="152">
        <v>2</v>
      </c>
      <c r="F361" s="152">
        <v>4</v>
      </c>
      <c r="G361" s="152">
        <v>1</v>
      </c>
      <c r="H361" s="152">
        <v>1</v>
      </c>
    </row>
    <row r="362" spans="1:8" x14ac:dyDescent="0.25">
      <c r="A362" s="24" t="s">
        <v>65</v>
      </c>
      <c r="B362" s="106" t="s">
        <v>18</v>
      </c>
      <c r="C362" s="152">
        <v>1</v>
      </c>
      <c r="D362" s="152">
        <v>1</v>
      </c>
      <c r="E362" s="152">
        <v>0</v>
      </c>
      <c r="F362" s="152">
        <v>0</v>
      </c>
      <c r="G362" s="152">
        <v>1</v>
      </c>
      <c r="H362" s="152">
        <v>0</v>
      </c>
    </row>
    <row r="363" spans="1:8" x14ac:dyDescent="0.25">
      <c r="A363" s="24" t="s">
        <v>65</v>
      </c>
      <c r="B363" s="106" t="s">
        <v>19</v>
      </c>
      <c r="C363" s="152">
        <v>4</v>
      </c>
      <c r="D363" s="152">
        <v>1</v>
      </c>
      <c r="E363" s="152">
        <v>3</v>
      </c>
      <c r="F363" s="152">
        <v>3</v>
      </c>
      <c r="G363" s="152">
        <v>1</v>
      </c>
      <c r="H363" s="152">
        <v>3</v>
      </c>
    </row>
    <row r="364" spans="1:8" x14ac:dyDescent="0.25">
      <c r="A364" s="24" t="s">
        <v>65</v>
      </c>
      <c r="B364" s="106" t="s">
        <v>20</v>
      </c>
      <c r="C364" s="152">
        <v>147</v>
      </c>
      <c r="D364" s="152">
        <v>153</v>
      </c>
      <c r="E364" s="152">
        <v>195</v>
      </c>
      <c r="F364" s="152">
        <v>195</v>
      </c>
      <c r="G364" s="152">
        <v>168</v>
      </c>
      <c r="H364" s="152">
        <v>65</v>
      </c>
    </row>
    <row r="365" spans="1:8" x14ac:dyDescent="0.25">
      <c r="A365" s="24" t="s">
        <v>65</v>
      </c>
      <c r="B365" s="106" t="s">
        <v>21</v>
      </c>
      <c r="C365" s="152">
        <v>4</v>
      </c>
      <c r="D365" s="152">
        <v>3</v>
      </c>
      <c r="E365" s="152">
        <v>5</v>
      </c>
      <c r="F365" s="152">
        <v>2</v>
      </c>
      <c r="G365" s="152">
        <v>1</v>
      </c>
      <c r="H365" s="152">
        <v>2</v>
      </c>
    </row>
    <row r="366" spans="1:8" x14ac:dyDescent="0.25">
      <c r="A366" s="24" t="s">
        <v>65</v>
      </c>
      <c r="B366" s="106" t="s">
        <v>23</v>
      </c>
      <c r="C366" s="152">
        <v>37</v>
      </c>
      <c r="D366" s="152">
        <v>28</v>
      </c>
      <c r="E366" s="152">
        <v>41</v>
      </c>
      <c r="F366" s="152">
        <v>36</v>
      </c>
      <c r="G366" s="152">
        <v>22</v>
      </c>
      <c r="H366" s="152">
        <v>7</v>
      </c>
    </row>
    <row r="367" spans="1:8" x14ac:dyDescent="0.25">
      <c r="A367" s="24" t="s">
        <v>65</v>
      </c>
      <c r="B367" s="106" t="s">
        <v>24</v>
      </c>
      <c r="C367" s="152">
        <v>38</v>
      </c>
      <c r="D367" s="152">
        <v>38</v>
      </c>
      <c r="E367" s="152">
        <v>51</v>
      </c>
      <c r="F367" s="152">
        <v>36</v>
      </c>
      <c r="G367" s="152">
        <v>29</v>
      </c>
      <c r="H367" s="152">
        <v>6</v>
      </c>
    </row>
    <row r="368" spans="1:8" x14ac:dyDescent="0.25">
      <c r="A368" s="24" t="s">
        <v>65</v>
      </c>
      <c r="B368" s="106" t="s">
        <v>25</v>
      </c>
      <c r="C368" s="186" t="s">
        <v>93</v>
      </c>
      <c r="D368" s="186"/>
      <c r="E368" s="186"/>
      <c r="F368" s="186"/>
      <c r="G368" s="152">
        <v>767</v>
      </c>
      <c r="H368" s="152">
        <v>686</v>
      </c>
    </row>
    <row r="369" spans="1:8" x14ac:dyDescent="0.25">
      <c r="A369" s="24" t="s">
        <v>65</v>
      </c>
      <c r="B369" s="106" t="s">
        <v>26</v>
      </c>
      <c r="C369" s="186" t="s">
        <v>93</v>
      </c>
      <c r="D369" s="186"/>
      <c r="E369" s="186"/>
      <c r="F369" s="152">
        <v>1</v>
      </c>
      <c r="G369" s="152">
        <v>11</v>
      </c>
      <c r="H369" s="152">
        <v>0</v>
      </c>
    </row>
    <row r="370" spans="1:8" x14ac:dyDescent="0.25">
      <c r="A370" s="24" t="s">
        <v>65</v>
      </c>
      <c r="B370" s="106" t="s">
        <v>47</v>
      </c>
      <c r="C370" s="152">
        <v>5</v>
      </c>
      <c r="D370" s="152">
        <v>9</v>
      </c>
      <c r="E370" s="152">
        <v>4</v>
      </c>
      <c r="F370" s="152">
        <v>4</v>
      </c>
      <c r="G370" s="152">
        <v>2</v>
      </c>
      <c r="H370" s="152">
        <v>3</v>
      </c>
    </row>
    <row r="371" spans="1:8" x14ac:dyDescent="0.25">
      <c r="A371" s="24" t="s">
        <v>65</v>
      </c>
      <c r="B371" s="106" t="s">
        <v>48</v>
      </c>
      <c r="C371" s="152">
        <v>197</v>
      </c>
      <c r="D371" s="152">
        <v>198</v>
      </c>
      <c r="E371" s="152">
        <v>217</v>
      </c>
      <c r="F371" s="152">
        <v>232</v>
      </c>
      <c r="G371" s="152">
        <v>183</v>
      </c>
      <c r="H371" s="152">
        <v>46</v>
      </c>
    </row>
    <row r="372" spans="1:8" x14ac:dyDescent="0.25">
      <c r="A372" s="24" t="s">
        <v>65</v>
      </c>
      <c r="B372" s="106" t="s">
        <v>54</v>
      </c>
      <c r="C372" s="152">
        <v>1</v>
      </c>
      <c r="D372" s="152">
        <v>2</v>
      </c>
      <c r="E372" s="152">
        <v>3</v>
      </c>
      <c r="F372" s="152">
        <v>0</v>
      </c>
      <c r="G372" s="152">
        <v>0</v>
      </c>
      <c r="H372" s="152">
        <v>0</v>
      </c>
    </row>
    <row r="373" spans="1:8" x14ac:dyDescent="0.25">
      <c r="A373" s="24" t="s">
        <v>65</v>
      </c>
      <c r="B373" s="106" t="s">
        <v>56</v>
      </c>
      <c r="C373" s="152">
        <v>0</v>
      </c>
      <c r="D373" s="152">
        <v>0</v>
      </c>
      <c r="E373" s="152">
        <v>1</v>
      </c>
      <c r="F373" s="152">
        <v>0</v>
      </c>
      <c r="G373" s="152">
        <v>0</v>
      </c>
      <c r="H373" s="152">
        <v>4</v>
      </c>
    </row>
    <row r="374" spans="1:8" x14ac:dyDescent="0.25">
      <c r="A374" s="24" t="s">
        <v>65</v>
      </c>
      <c r="B374" s="106" t="s">
        <v>57</v>
      </c>
      <c r="C374" s="152">
        <v>5</v>
      </c>
      <c r="D374" s="152">
        <v>7</v>
      </c>
      <c r="E374" s="152">
        <v>8</v>
      </c>
      <c r="F374" s="152">
        <v>11</v>
      </c>
      <c r="G374" s="152">
        <v>10</v>
      </c>
      <c r="H374" s="152">
        <v>5</v>
      </c>
    </row>
    <row r="375" spans="1:8" x14ac:dyDescent="0.25">
      <c r="A375" s="8" t="s">
        <v>66</v>
      </c>
      <c r="B375" s="8" t="s">
        <v>0</v>
      </c>
      <c r="C375" s="116">
        <v>75805</v>
      </c>
      <c r="D375" s="116">
        <v>84252</v>
      </c>
      <c r="E375" s="116">
        <v>81642</v>
      </c>
      <c r="F375" s="116">
        <v>87230</v>
      </c>
      <c r="G375" s="116">
        <v>89535</v>
      </c>
      <c r="H375" s="116">
        <v>85752</v>
      </c>
    </row>
    <row r="376" spans="1:8" x14ac:dyDescent="0.25">
      <c r="A376" s="24" t="s">
        <v>66</v>
      </c>
      <c r="B376" s="106" t="s">
        <v>3</v>
      </c>
      <c r="C376" s="152">
        <v>62601</v>
      </c>
      <c r="D376" s="152">
        <v>71719</v>
      </c>
      <c r="E376" s="152">
        <v>69867</v>
      </c>
      <c r="F376" s="152">
        <v>81197</v>
      </c>
      <c r="G376" s="152">
        <v>80544</v>
      </c>
      <c r="H376" s="152">
        <v>79918</v>
      </c>
    </row>
    <row r="377" spans="1:8" x14ac:dyDescent="0.25">
      <c r="A377" s="24" t="s">
        <v>66</v>
      </c>
      <c r="B377" s="106" t="s">
        <v>9</v>
      </c>
      <c r="C377" s="152">
        <v>384</v>
      </c>
      <c r="D377" s="152">
        <v>407</v>
      </c>
      <c r="E377" s="152">
        <v>368</v>
      </c>
      <c r="F377" s="152">
        <v>237</v>
      </c>
      <c r="G377" s="152">
        <v>182</v>
      </c>
      <c r="H377" s="152">
        <v>168</v>
      </c>
    </row>
    <row r="378" spans="1:8" x14ac:dyDescent="0.25">
      <c r="A378" s="24" t="s">
        <v>66</v>
      </c>
      <c r="B378" s="106" t="s">
        <v>10</v>
      </c>
      <c r="C378" s="152">
        <v>5325</v>
      </c>
      <c r="D378" s="152">
        <v>5481</v>
      </c>
      <c r="E378" s="152">
        <v>5380</v>
      </c>
      <c r="F378" s="152">
        <v>3597</v>
      </c>
      <c r="G378" s="152">
        <v>3176</v>
      </c>
      <c r="H378" s="152">
        <v>3031</v>
      </c>
    </row>
    <row r="379" spans="1:8" x14ac:dyDescent="0.25">
      <c r="A379" s="24" t="s">
        <v>66</v>
      </c>
      <c r="B379" s="106" t="s">
        <v>11</v>
      </c>
      <c r="C379" s="152">
        <v>11107</v>
      </c>
      <c r="D379" s="152">
        <v>11394</v>
      </c>
      <c r="E379" s="152">
        <v>11030</v>
      </c>
      <c r="F379" s="152">
        <v>7725</v>
      </c>
      <c r="G379" s="152">
        <v>6451</v>
      </c>
      <c r="H379" s="152">
        <v>4703</v>
      </c>
    </row>
    <row r="380" spans="1:8" x14ac:dyDescent="0.25">
      <c r="A380" s="24" t="s">
        <v>66</v>
      </c>
      <c r="B380" s="106" t="s">
        <v>12</v>
      </c>
      <c r="C380" s="152">
        <v>4335</v>
      </c>
      <c r="D380" s="152">
        <v>4462</v>
      </c>
      <c r="E380" s="152">
        <v>4141</v>
      </c>
      <c r="F380" s="152">
        <v>2504</v>
      </c>
      <c r="G380" s="152">
        <v>1791</v>
      </c>
      <c r="H380" s="152">
        <v>896</v>
      </c>
    </row>
    <row r="381" spans="1:8" x14ac:dyDescent="0.25">
      <c r="A381" s="24" t="s">
        <v>66</v>
      </c>
      <c r="B381" s="106" t="s">
        <v>13</v>
      </c>
      <c r="C381" s="152">
        <v>13842</v>
      </c>
      <c r="D381" s="152">
        <v>14348</v>
      </c>
      <c r="E381" s="152">
        <v>13839</v>
      </c>
      <c r="F381" s="152">
        <v>9787</v>
      </c>
      <c r="G381" s="152">
        <v>10462</v>
      </c>
      <c r="H381" s="152">
        <v>8288</v>
      </c>
    </row>
    <row r="382" spans="1:8" x14ac:dyDescent="0.25">
      <c r="A382" s="24" t="s">
        <v>66</v>
      </c>
      <c r="B382" s="106" t="s">
        <v>14</v>
      </c>
      <c r="C382" s="152">
        <v>3420</v>
      </c>
      <c r="D382" s="152">
        <v>3524</v>
      </c>
      <c r="E382" s="152">
        <v>3594</v>
      </c>
      <c r="F382" s="152">
        <v>2157</v>
      </c>
      <c r="G382" s="152">
        <v>1869</v>
      </c>
      <c r="H382" s="152">
        <v>1312</v>
      </c>
    </row>
    <row r="383" spans="1:8" x14ac:dyDescent="0.25">
      <c r="A383" s="24" t="s">
        <v>66</v>
      </c>
      <c r="B383" s="106" t="s">
        <v>15</v>
      </c>
      <c r="C383" s="152">
        <v>2119</v>
      </c>
      <c r="D383" s="152">
        <v>2248</v>
      </c>
      <c r="E383" s="152">
        <v>2008</v>
      </c>
      <c r="F383" s="152">
        <v>922</v>
      </c>
      <c r="G383" s="152">
        <v>620</v>
      </c>
      <c r="H383" s="152">
        <v>501</v>
      </c>
    </row>
    <row r="384" spans="1:8" x14ac:dyDescent="0.25">
      <c r="A384" s="24" t="s">
        <v>66</v>
      </c>
      <c r="B384" s="106" t="s">
        <v>16</v>
      </c>
      <c r="C384" s="152">
        <v>3223</v>
      </c>
      <c r="D384" s="152">
        <v>3512</v>
      </c>
      <c r="E384" s="152">
        <v>3468</v>
      </c>
      <c r="F384" s="152">
        <v>2483</v>
      </c>
      <c r="G384" s="152">
        <v>2476</v>
      </c>
      <c r="H384" s="152">
        <v>1967</v>
      </c>
    </row>
    <row r="385" spans="1:8" x14ac:dyDescent="0.25">
      <c r="A385" s="24" t="s">
        <v>66</v>
      </c>
      <c r="B385" s="106" t="s">
        <v>17</v>
      </c>
      <c r="C385" s="152">
        <v>3</v>
      </c>
      <c r="D385" s="152">
        <v>4</v>
      </c>
      <c r="E385" s="152">
        <v>6</v>
      </c>
      <c r="F385" s="152">
        <v>0</v>
      </c>
      <c r="G385" s="152">
        <v>0</v>
      </c>
      <c r="H385" s="152">
        <v>0</v>
      </c>
    </row>
    <row r="386" spans="1:8" x14ac:dyDescent="0.25">
      <c r="A386" s="24" t="s">
        <v>66</v>
      </c>
      <c r="B386" s="106" t="s">
        <v>18</v>
      </c>
      <c r="C386" s="152">
        <v>1146</v>
      </c>
      <c r="D386" s="152">
        <v>1270</v>
      </c>
      <c r="E386" s="152">
        <v>1544</v>
      </c>
      <c r="F386" s="152">
        <v>1813</v>
      </c>
      <c r="G386" s="152">
        <v>2130</v>
      </c>
      <c r="H386" s="152">
        <v>2236</v>
      </c>
    </row>
    <row r="387" spans="1:8" x14ac:dyDescent="0.25">
      <c r="A387" s="24" t="s">
        <v>66</v>
      </c>
      <c r="B387" s="106" t="s">
        <v>19</v>
      </c>
      <c r="C387" s="152">
        <v>386</v>
      </c>
      <c r="D387" s="152">
        <v>439</v>
      </c>
      <c r="E387" s="152">
        <v>410</v>
      </c>
      <c r="F387" s="152">
        <v>330</v>
      </c>
      <c r="G387" s="152">
        <v>338</v>
      </c>
      <c r="H387" s="152">
        <v>321</v>
      </c>
    </row>
    <row r="388" spans="1:8" x14ac:dyDescent="0.25">
      <c r="A388" s="24" t="s">
        <v>66</v>
      </c>
      <c r="B388" s="106" t="s">
        <v>20</v>
      </c>
      <c r="C388" s="152">
        <v>36704</v>
      </c>
      <c r="D388" s="152">
        <v>39944</v>
      </c>
      <c r="E388" s="152">
        <v>41873</v>
      </c>
      <c r="F388" s="152">
        <v>43703</v>
      </c>
      <c r="G388" s="152">
        <v>44477</v>
      </c>
      <c r="H388" s="152">
        <v>43889</v>
      </c>
    </row>
    <row r="389" spans="1:8" x14ac:dyDescent="0.25">
      <c r="A389" s="24" t="s">
        <v>66</v>
      </c>
      <c r="B389" s="106" t="s">
        <v>21</v>
      </c>
      <c r="C389" s="152">
        <v>24</v>
      </c>
      <c r="D389" s="152">
        <v>15</v>
      </c>
      <c r="E389" s="152">
        <v>7</v>
      </c>
      <c r="F389" s="152">
        <v>4</v>
      </c>
      <c r="G389" s="152">
        <v>8</v>
      </c>
      <c r="H389" s="152">
        <v>5</v>
      </c>
    </row>
    <row r="390" spans="1:8" x14ac:dyDescent="0.25">
      <c r="A390" s="24" t="s">
        <v>66</v>
      </c>
      <c r="B390" s="106" t="s">
        <v>23</v>
      </c>
      <c r="C390" s="152">
        <v>453</v>
      </c>
      <c r="D390" s="152">
        <v>486</v>
      </c>
      <c r="E390" s="152">
        <v>648</v>
      </c>
      <c r="F390" s="152">
        <v>382</v>
      </c>
      <c r="G390" s="152">
        <v>320</v>
      </c>
      <c r="H390" s="152">
        <v>279</v>
      </c>
    </row>
    <row r="391" spans="1:8" x14ac:dyDescent="0.25">
      <c r="A391" s="24" t="s">
        <v>66</v>
      </c>
      <c r="B391" s="106" t="s">
        <v>24</v>
      </c>
      <c r="C391" s="152">
        <v>228</v>
      </c>
      <c r="D391" s="152">
        <v>224</v>
      </c>
      <c r="E391" s="152">
        <v>253</v>
      </c>
      <c r="F391" s="152">
        <v>157</v>
      </c>
      <c r="G391" s="152">
        <v>144</v>
      </c>
      <c r="H391" s="152">
        <v>131</v>
      </c>
    </row>
    <row r="392" spans="1:8" x14ac:dyDescent="0.25">
      <c r="A392" s="24" t="s">
        <v>66</v>
      </c>
      <c r="B392" s="106" t="s">
        <v>25</v>
      </c>
      <c r="C392" s="186" t="s">
        <v>93</v>
      </c>
      <c r="D392" s="186"/>
      <c r="E392" s="186"/>
      <c r="F392" s="186"/>
      <c r="G392" s="152">
        <v>21976</v>
      </c>
      <c r="H392" s="152">
        <v>18981</v>
      </c>
    </row>
    <row r="393" spans="1:8" x14ac:dyDescent="0.25">
      <c r="A393" s="24" t="s">
        <v>66</v>
      </c>
      <c r="B393" s="106" t="s">
        <v>33</v>
      </c>
      <c r="C393" s="152">
        <v>0</v>
      </c>
      <c r="D393" s="152">
        <v>0</v>
      </c>
      <c r="E393" s="152">
        <v>1</v>
      </c>
      <c r="F393" s="152">
        <v>0</v>
      </c>
      <c r="G393" s="152">
        <v>0</v>
      </c>
      <c r="H393" s="152">
        <v>1</v>
      </c>
    </row>
    <row r="394" spans="1:8" x14ac:dyDescent="0.25">
      <c r="A394" s="24" t="s">
        <v>66</v>
      </c>
      <c r="B394" s="106" t="s">
        <v>37</v>
      </c>
      <c r="C394" s="152">
        <v>32</v>
      </c>
      <c r="D394" s="152">
        <v>22</v>
      </c>
      <c r="E394" s="152">
        <v>26</v>
      </c>
      <c r="F394" s="152">
        <v>25</v>
      </c>
      <c r="G394" s="152">
        <v>28</v>
      </c>
      <c r="H394" s="152">
        <v>24</v>
      </c>
    </row>
    <row r="395" spans="1:8" x14ac:dyDescent="0.25">
      <c r="A395" s="24" t="s">
        <v>66</v>
      </c>
      <c r="B395" s="106" t="s">
        <v>38</v>
      </c>
      <c r="C395" s="152">
        <v>23</v>
      </c>
      <c r="D395" s="152">
        <v>38</v>
      </c>
      <c r="E395" s="152">
        <v>49</v>
      </c>
      <c r="F395" s="152">
        <v>59</v>
      </c>
      <c r="G395" s="152">
        <v>60</v>
      </c>
      <c r="H395" s="152">
        <v>42</v>
      </c>
    </row>
    <row r="396" spans="1:8" x14ac:dyDescent="0.25">
      <c r="A396" s="24" t="s">
        <v>66</v>
      </c>
      <c r="B396" s="106" t="s">
        <v>39</v>
      </c>
      <c r="C396" s="152">
        <v>22</v>
      </c>
      <c r="D396" s="152">
        <v>33</v>
      </c>
      <c r="E396" s="152">
        <v>49</v>
      </c>
      <c r="F396" s="152">
        <v>60</v>
      </c>
      <c r="G396" s="152">
        <v>60</v>
      </c>
      <c r="H396" s="152">
        <v>43</v>
      </c>
    </row>
    <row r="397" spans="1:8" x14ac:dyDescent="0.25">
      <c r="A397" s="24" t="s">
        <v>66</v>
      </c>
      <c r="B397" s="106" t="s">
        <v>40</v>
      </c>
      <c r="C397" s="152">
        <v>2</v>
      </c>
      <c r="D397" s="152">
        <v>1</v>
      </c>
      <c r="E397" s="152">
        <v>2</v>
      </c>
      <c r="F397" s="152">
        <v>3</v>
      </c>
      <c r="G397" s="152">
        <v>3</v>
      </c>
      <c r="H397" s="152">
        <v>3</v>
      </c>
    </row>
    <row r="398" spans="1:8" x14ac:dyDescent="0.25">
      <c r="A398" s="24" t="s">
        <v>66</v>
      </c>
      <c r="B398" s="106" t="s">
        <v>41</v>
      </c>
      <c r="C398" s="152">
        <v>2</v>
      </c>
      <c r="D398" s="152">
        <v>4</v>
      </c>
      <c r="E398" s="152">
        <v>4</v>
      </c>
      <c r="F398" s="152">
        <v>3</v>
      </c>
      <c r="G398" s="152">
        <v>2</v>
      </c>
      <c r="H398" s="152">
        <v>3</v>
      </c>
    </row>
    <row r="399" spans="1:8" x14ac:dyDescent="0.25">
      <c r="A399" s="24" t="s">
        <v>66</v>
      </c>
      <c r="B399" s="106" t="s">
        <v>42</v>
      </c>
      <c r="C399" s="152">
        <v>2</v>
      </c>
      <c r="D399" s="152">
        <v>8</v>
      </c>
      <c r="E399" s="152">
        <v>11</v>
      </c>
      <c r="F399" s="152">
        <v>9</v>
      </c>
      <c r="G399" s="152">
        <v>5</v>
      </c>
      <c r="H399" s="152">
        <v>1</v>
      </c>
    </row>
    <row r="400" spans="1:8" x14ac:dyDescent="0.25">
      <c r="A400" s="24" t="s">
        <v>66</v>
      </c>
      <c r="B400" s="106" t="s">
        <v>43</v>
      </c>
      <c r="C400" s="152">
        <v>4</v>
      </c>
      <c r="D400" s="152">
        <v>3</v>
      </c>
      <c r="E400" s="152">
        <v>2</v>
      </c>
      <c r="F400" s="152">
        <v>2</v>
      </c>
      <c r="G400" s="152">
        <v>2</v>
      </c>
      <c r="H400" s="152">
        <v>0</v>
      </c>
    </row>
    <row r="401" spans="1:8" x14ac:dyDescent="0.25">
      <c r="A401" s="24" t="s">
        <v>66</v>
      </c>
      <c r="B401" s="106" t="s">
        <v>45</v>
      </c>
      <c r="C401" s="152">
        <v>6</v>
      </c>
      <c r="D401" s="152">
        <v>5</v>
      </c>
      <c r="E401" s="152">
        <v>3</v>
      </c>
      <c r="F401" s="152">
        <v>6</v>
      </c>
      <c r="G401" s="152">
        <v>10</v>
      </c>
      <c r="H401" s="152">
        <v>21</v>
      </c>
    </row>
    <row r="402" spans="1:8" x14ac:dyDescent="0.25">
      <c r="A402" s="24" t="s">
        <v>66</v>
      </c>
      <c r="B402" s="106" t="s">
        <v>46</v>
      </c>
      <c r="C402" s="152">
        <v>120</v>
      </c>
      <c r="D402" s="152">
        <v>56</v>
      </c>
      <c r="E402" s="152">
        <v>55</v>
      </c>
      <c r="F402" s="152">
        <v>51</v>
      </c>
      <c r="G402" s="152">
        <v>53</v>
      </c>
      <c r="H402" s="152">
        <v>38</v>
      </c>
    </row>
    <row r="403" spans="1:8" x14ac:dyDescent="0.25">
      <c r="A403" s="24" t="s">
        <v>66</v>
      </c>
      <c r="B403" s="106" t="s">
        <v>47</v>
      </c>
      <c r="C403" s="152">
        <v>1322</v>
      </c>
      <c r="D403" s="152">
        <v>1518</v>
      </c>
      <c r="E403" s="152">
        <v>1624</v>
      </c>
      <c r="F403" s="152">
        <v>1738</v>
      </c>
      <c r="G403" s="152">
        <v>1682</v>
      </c>
      <c r="H403" s="152">
        <v>1496</v>
      </c>
    </row>
    <row r="404" spans="1:8" x14ac:dyDescent="0.25">
      <c r="A404" s="24" t="s">
        <v>66</v>
      </c>
      <c r="B404" s="106" t="s">
        <v>48</v>
      </c>
      <c r="C404" s="152">
        <v>973</v>
      </c>
      <c r="D404" s="152">
        <v>913</v>
      </c>
      <c r="E404" s="152">
        <v>1255</v>
      </c>
      <c r="F404" s="152">
        <v>503</v>
      </c>
      <c r="G404" s="152">
        <v>394</v>
      </c>
      <c r="H404" s="152">
        <v>343</v>
      </c>
    </row>
    <row r="405" spans="1:8" x14ac:dyDescent="0.25">
      <c r="A405" s="24" t="s">
        <v>66</v>
      </c>
      <c r="B405" s="106" t="s">
        <v>49</v>
      </c>
      <c r="C405" s="152">
        <v>5</v>
      </c>
      <c r="D405" s="152">
        <v>13</v>
      </c>
      <c r="E405" s="152">
        <v>12</v>
      </c>
      <c r="F405" s="152">
        <v>13</v>
      </c>
      <c r="G405" s="152">
        <v>2</v>
      </c>
      <c r="H405" s="152">
        <v>9</v>
      </c>
    </row>
    <row r="406" spans="1:8" x14ac:dyDescent="0.25">
      <c r="A406" s="24" t="s">
        <v>66</v>
      </c>
      <c r="B406" s="106" t="s">
        <v>51</v>
      </c>
      <c r="C406" s="152">
        <v>35</v>
      </c>
      <c r="D406" s="152">
        <v>21</v>
      </c>
      <c r="E406" s="152">
        <v>19</v>
      </c>
      <c r="F406" s="152">
        <v>24</v>
      </c>
      <c r="G406" s="152">
        <v>23</v>
      </c>
      <c r="H406" s="152">
        <v>29</v>
      </c>
    </row>
    <row r="407" spans="1:8" x14ac:dyDescent="0.25">
      <c r="A407" s="24" t="s">
        <v>66</v>
      </c>
      <c r="B407" s="106" t="s">
        <v>52</v>
      </c>
      <c r="C407" s="152">
        <v>16</v>
      </c>
      <c r="D407" s="152">
        <v>23</v>
      </c>
      <c r="E407" s="152">
        <v>19</v>
      </c>
      <c r="F407" s="152">
        <v>21</v>
      </c>
      <c r="G407" s="152">
        <v>17</v>
      </c>
      <c r="H407" s="152">
        <v>23</v>
      </c>
    </row>
    <row r="408" spans="1:8" x14ac:dyDescent="0.25">
      <c r="A408" s="24" t="s">
        <v>66</v>
      </c>
      <c r="B408" s="106" t="s">
        <v>53</v>
      </c>
      <c r="C408" s="152">
        <v>74</v>
      </c>
      <c r="D408" s="152">
        <v>105</v>
      </c>
      <c r="E408" s="152">
        <v>106</v>
      </c>
      <c r="F408" s="152">
        <v>105</v>
      </c>
      <c r="G408" s="152">
        <v>75</v>
      </c>
      <c r="H408" s="152">
        <v>92</v>
      </c>
    </row>
    <row r="409" spans="1:8" x14ac:dyDescent="0.25">
      <c r="A409" s="24" t="s">
        <v>66</v>
      </c>
      <c r="B409" s="106" t="s">
        <v>54</v>
      </c>
      <c r="C409" s="152">
        <v>1886</v>
      </c>
      <c r="D409" s="152">
        <v>1501</v>
      </c>
      <c r="E409" s="152">
        <v>927</v>
      </c>
      <c r="F409" s="152">
        <v>779</v>
      </c>
      <c r="G409" s="152">
        <v>838</v>
      </c>
      <c r="H409" s="152">
        <v>852</v>
      </c>
    </row>
    <row r="410" spans="1:8" x14ac:dyDescent="0.25">
      <c r="A410" s="24" t="s">
        <v>66</v>
      </c>
      <c r="B410" s="106" t="s">
        <v>55</v>
      </c>
      <c r="C410" s="152">
        <v>1473</v>
      </c>
      <c r="D410" s="152">
        <v>1697</v>
      </c>
      <c r="E410" s="152">
        <v>1462</v>
      </c>
      <c r="F410" s="152">
        <v>1314</v>
      </c>
      <c r="G410" s="152">
        <v>1391</v>
      </c>
      <c r="H410" s="152">
        <v>1559</v>
      </c>
    </row>
    <row r="411" spans="1:8" x14ac:dyDescent="0.25">
      <c r="A411" s="24" t="s">
        <v>66</v>
      </c>
      <c r="B411" s="106" t="s">
        <v>56</v>
      </c>
      <c r="C411" s="152">
        <v>108</v>
      </c>
      <c r="D411" s="152">
        <v>135</v>
      </c>
      <c r="E411" s="152">
        <v>90</v>
      </c>
      <c r="F411" s="152">
        <v>78</v>
      </c>
      <c r="G411" s="152">
        <v>51</v>
      </c>
      <c r="H411" s="152">
        <v>29</v>
      </c>
    </row>
    <row r="412" spans="1:8" x14ac:dyDescent="0.25">
      <c r="A412" s="24" t="s">
        <v>66</v>
      </c>
      <c r="B412" s="106" t="s">
        <v>57</v>
      </c>
      <c r="C412" s="152">
        <v>1805</v>
      </c>
      <c r="D412" s="152">
        <v>2027</v>
      </c>
      <c r="E412" s="152">
        <v>1362</v>
      </c>
      <c r="F412" s="152">
        <v>1470</v>
      </c>
      <c r="G412" s="152">
        <v>1431</v>
      </c>
      <c r="H412" s="152">
        <v>452</v>
      </c>
    </row>
    <row r="413" spans="1:8" x14ac:dyDescent="0.25">
      <c r="A413" s="24" t="s">
        <v>66</v>
      </c>
      <c r="B413" s="106" t="s">
        <v>58</v>
      </c>
      <c r="C413" s="152">
        <v>27</v>
      </c>
      <c r="D413" s="152">
        <v>33</v>
      </c>
      <c r="E413" s="152">
        <v>39</v>
      </c>
      <c r="F413" s="152">
        <v>40</v>
      </c>
      <c r="G413" s="152">
        <v>20</v>
      </c>
      <c r="H413" s="152">
        <v>25</v>
      </c>
    </row>
    <row r="414" spans="1:8" x14ac:dyDescent="0.25">
      <c r="A414" s="24" t="s">
        <v>66</v>
      </c>
      <c r="B414" s="106" t="s">
        <v>59</v>
      </c>
      <c r="C414" s="152">
        <v>3</v>
      </c>
      <c r="D414" s="152">
        <v>10</v>
      </c>
      <c r="E414" s="152">
        <v>21</v>
      </c>
      <c r="F414" s="152">
        <v>40</v>
      </c>
      <c r="G414" s="152">
        <v>61</v>
      </c>
      <c r="H414" s="152">
        <v>68</v>
      </c>
    </row>
    <row r="415" spans="1:8" x14ac:dyDescent="0.25">
      <c r="C415" s="50"/>
      <c r="D415" s="50"/>
      <c r="E415" s="50"/>
      <c r="F415" s="50"/>
      <c r="G415" s="50"/>
      <c r="H415" s="50"/>
    </row>
    <row r="416" spans="1:8" x14ac:dyDescent="0.25">
      <c r="C416" s="50"/>
      <c r="D416" s="50"/>
      <c r="E416" s="50"/>
      <c r="F416" s="50"/>
      <c r="G416" s="50"/>
      <c r="H416" s="50"/>
    </row>
    <row r="417" spans="3:8" x14ac:dyDescent="0.25">
      <c r="C417" s="50"/>
      <c r="D417" s="50"/>
      <c r="E417" s="50"/>
      <c r="F417" s="50"/>
      <c r="G417" s="50"/>
      <c r="H417" s="50"/>
    </row>
    <row r="418" spans="3:8" x14ac:dyDescent="0.25">
      <c r="C418" s="50"/>
      <c r="D418" s="50"/>
      <c r="E418" s="50"/>
      <c r="F418" s="50"/>
      <c r="G418" s="50"/>
      <c r="H418" s="50"/>
    </row>
    <row r="419" spans="3:8" x14ac:dyDescent="0.25">
      <c r="C419" s="50"/>
      <c r="D419" s="50"/>
      <c r="E419" s="50"/>
      <c r="F419" s="50"/>
      <c r="G419" s="50"/>
      <c r="H419" s="50"/>
    </row>
    <row r="420" spans="3:8" x14ac:dyDescent="0.25">
      <c r="C420" s="50"/>
      <c r="D420" s="50"/>
      <c r="E420" s="50"/>
      <c r="F420" s="50"/>
      <c r="G420" s="50"/>
      <c r="H420" s="50"/>
    </row>
    <row r="421" spans="3:8" x14ac:dyDescent="0.25">
      <c r="C421" s="50"/>
      <c r="D421" s="50"/>
      <c r="E421" s="50"/>
      <c r="F421" s="50"/>
      <c r="G421" s="50"/>
      <c r="H421" s="50"/>
    </row>
    <row r="422" spans="3:8" x14ac:dyDescent="0.25">
      <c r="C422" s="50"/>
      <c r="D422" s="50"/>
      <c r="E422" s="50"/>
      <c r="F422" s="50"/>
      <c r="G422" s="50"/>
      <c r="H422" s="50"/>
    </row>
    <row r="423" spans="3:8" x14ac:dyDescent="0.25">
      <c r="C423" s="50"/>
      <c r="D423" s="50"/>
      <c r="E423" s="50"/>
      <c r="F423" s="50"/>
      <c r="G423" s="50"/>
      <c r="H423" s="50"/>
    </row>
    <row r="424" spans="3:8" x14ac:dyDescent="0.25">
      <c r="C424" s="50"/>
      <c r="D424" s="50"/>
      <c r="E424" s="50"/>
      <c r="F424" s="50"/>
      <c r="G424" s="50"/>
      <c r="H424" s="50"/>
    </row>
    <row r="425" spans="3:8" x14ac:dyDescent="0.25">
      <c r="C425" s="50"/>
      <c r="D425" s="50"/>
      <c r="E425" s="50"/>
      <c r="F425" s="50"/>
      <c r="G425" s="50"/>
      <c r="H425" s="50"/>
    </row>
    <row r="426" spans="3:8" x14ac:dyDescent="0.25">
      <c r="C426" s="50"/>
      <c r="D426" s="50"/>
      <c r="E426" s="50"/>
      <c r="F426" s="50"/>
      <c r="G426" s="50"/>
      <c r="H426" s="50"/>
    </row>
    <row r="427" spans="3:8" x14ac:dyDescent="0.25">
      <c r="C427" s="50"/>
      <c r="D427" s="50"/>
      <c r="E427" s="50"/>
      <c r="F427" s="50"/>
      <c r="G427" s="50"/>
      <c r="H427" s="50"/>
    </row>
    <row r="428" spans="3:8" x14ac:dyDescent="0.25">
      <c r="C428" s="50"/>
      <c r="D428" s="50"/>
      <c r="E428" s="50"/>
      <c r="F428" s="50"/>
      <c r="G428" s="50"/>
      <c r="H428" s="50"/>
    </row>
    <row r="429" spans="3:8" x14ac:dyDescent="0.25">
      <c r="C429" s="50"/>
      <c r="D429" s="50"/>
      <c r="E429" s="50"/>
      <c r="F429" s="50"/>
      <c r="G429" s="50"/>
      <c r="H429" s="50"/>
    </row>
    <row r="430" spans="3:8" x14ac:dyDescent="0.25">
      <c r="C430" s="50"/>
      <c r="D430" s="50"/>
      <c r="E430" s="50"/>
      <c r="F430" s="50"/>
      <c r="G430" s="50"/>
      <c r="H430" s="50"/>
    </row>
    <row r="431" spans="3:8" x14ac:dyDescent="0.25">
      <c r="C431" s="50"/>
      <c r="D431" s="50"/>
      <c r="E431" s="50"/>
      <c r="F431" s="50"/>
      <c r="G431" s="50"/>
      <c r="H431" s="50"/>
    </row>
    <row r="432" spans="3:8" x14ac:dyDescent="0.25">
      <c r="C432" s="50"/>
      <c r="D432" s="50"/>
      <c r="E432" s="50"/>
      <c r="F432" s="50"/>
      <c r="G432" s="50"/>
      <c r="H432" s="50"/>
    </row>
    <row r="433" spans="3:8" x14ac:dyDescent="0.25">
      <c r="C433" s="50"/>
      <c r="D433" s="50"/>
      <c r="E433" s="50"/>
      <c r="F433" s="50"/>
      <c r="G433" s="50"/>
      <c r="H433" s="50"/>
    </row>
    <row r="434" spans="3:8" x14ac:dyDescent="0.25">
      <c r="C434" s="50"/>
      <c r="D434" s="50"/>
      <c r="E434" s="50"/>
      <c r="F434" s="50"/>
      <c r="G434" s="50"/>
      <c r="H434" s="50"/>
    </row>
    <row r="435" spans="3:8" x14ac:dyDescent="0.25">
      <c r="C435" s="50"/>
      <c r="D435" s="50"/>
      <c r="E435" s="50"/>
      <c r="F435" s="50"/>
      <c r="G435" s="50"/>
      <c r="H435" s="50"/>
    </row>
    <row r="436" spans="3:8" x14ac:dyDescent="0.25">
      <c r="C436" s="50"/>
      <c r="D436" s="50"/>
      <c r="E436" s="50"/>
      <c r="F436" s="50"/>
      <c r="G436" s="50"/>
      <c r="H436" s="50"/>
    </row>
    <row r="437" spans="3:8" x14ac:dyDescent="0.25">
      <c r="C437" s="50"/>
      <c r="D437" s="50"/>
      <c r="E437" s="50"/>
      <c r="F437" s="50"/>
      <c r="G437" s="50"/>
      <c r="H437" s="50"/>
    </row>
    <row r="438" spans="3:8" x14ac:dyDescent="0.25">
      <c r="C438" s="50"/>
      <c r="D438" s="50"/>
      <c r="E438" s="50"/>
      <c r="F438" s="50"/>
      <c r="G438" s="50"/>
      <c r="H438" s="50"/>
    </row>
    <row r="439" spans="3:8" x14ac:dyDescent="0.25">
      <c r="C439" s="50"/>
      <c r="D439" s="50"/>
      <c r="E439" s="50"/>
      <c r="F439" s="50"/>
      <c r="G439" s="50"/>
      <c r="H439" s="50"/>
    </row>
    <row r="440" spans="3:8" x14ac:dyDescent="0.25">
      <c r="C440" s="50"/>
      <c r="D440" s="50"/>
      <c r="E440" s="50"/>
      <c r="F440" s="50"/>
      <c r="G440" s="50"/>
      <c r="H440" s="50"/>
    </row>
    <row r="441" spans="3:8" x14ac:dyDescent="0.25">
      <c r="C441" s="50"/>
      <c r="D441" s="50"/>
      <c r="E441" s="50"/>
      <c r="F441" s="50"/>
      <c r="G441" s="50"/>
      <c r="H441" s="50"/>
    </row>
    <row r="442" spans="3:8" x14ac:dyDescent="0.25">
      <c r="C442" s="50"/>
      <c r="D442" s="50"/>
      <c r="E442" s="50"/>
      <c r="F442" s="50"/>
      <c r="G442" s="50"/>
      <c r="H442" s="50"/>
    </row>
    <row r="443" spans="3:8" x14ac:dyDescent="0.25">
      <c r="C443" s="50"/>
      <c r="D443" s="50"/>
      <c r="E443" s="50"/>
      <c r="F443" s="50"/>
      <c r="G443" s="50"/>
      <c r="H443" s="50"/>
    </row>
    <row r="444" spans="3:8" x14ac:dyDescent="0.25">
      <c r="C444" s="50"/>
      <c r="D444" s="50"/>
      <c r="E444" s="50"/>
      <c r="F444" s="50"/>
      <c r="G444" s="50"/>
      <c r="H444" s="50"/>
    </row>
    <row r="445" spans="3:8" x14ac:dyDescent="0.25">
      <c r="C445" s="50"/>
      <c r="D445" s="50"/>
      <c r="E445" s="50"/>
      <c r="F445" s="50"/>
      <c r="G445" s="50"/>
      <c r="H445" s="50"/>
    </row>
    <row r="446" spans="3:8" x14ac:dyDescent="0.25">
      <c r="C446" s="50"/>
      <c r="D446" s="50"/>
      <c r="E446" s="50"/>
      <c r="F446" s="50"/>
      <c r="G446" s="50"/>
      <c r="H446" s="50"/>
    </row>
    <row r="447" spans="3:8" x14ac:dyDescent="0.25">
      <c r="C447" s="50"/>
      <c r="D447" s="50"/>
      <c r="E447" s="50"/>
      <c r="F447" s="50"/>
      <c r="G447" s="50"/>
      <c r="H447" s="50"/>
    </row>
    <row r="448" spans="3:8" x14ac:dyDescent="0.25">
      <c r="C448" s="50"/>
      <c r="D448" s="50"/>
      <c r="E448" s="50"/>
      <c r="F448" s="50"/>
      <c r="G448" s="50"/>
      <c r="H448" s="50"/>
    </row>
    <row r="449" spans="3:8" x14ac:dyDescent="0.25">
      <c r="C449" s="50"/>
      <c r="D449" s="50"/>
      <c r="E449" s="50"/>
      <c r="F449" s="50"/>
      <c r="G449" s="50"/>
      <c r="H449" s="50"/>
    </row>
    <row r="450" spans="3:8" x14ac:dyDescent="0.25">
      <c r="C450" s="50"/>
      <c r="D450" s="50"/>
      <c r="E450" s="50"/>
      <c r="F450" s="50"/>
      <c r="G450" s="50"/>
      <c r="H450" s="50"/>
    </row>
    <row r="451" spans="3:8" x14ac:dyDescent="0.25">
      <c r="C451" s="50"/>
      <c r="D451" s="50"/>
      <c r="E451" s="50"/>
      <c r="F451" s="50"/>
      <c r="G451" s="50"/>
      <c r="H451" s="50"/>
    </row>
    <row r="452" spans="3:8" x14ac:dyDescent="0.25">
      <c r="C452" s="50"/>
      <c r="D452" s="50"/>
      <c r="E452" s="50"/>
      <c r="F452" s="50"/>
      <c r="G452" s="50"/>
      <c r="H452" s="50"/>
    </row>
    <row r="453" spans="3:8" x14ac:dyDescent="0.25">
      <c r="C453" s="50"/>
      <c r="D453" s="50"/>
      <c r="E453" s="50"/>
      <c r="F453" s="50"/>
      <c r="G453" s="50"/>
      <c r="H453" s="50"/>
    </row>
    <row r="454" spans="3:8" x14ac:dyDescent="0.25">
      <c r="C454" s="50"/>
      <c r="D454" s="50"/>
      <c r="E454" s="50"/>
      <c r="F454" s="50"/>
      <c r="G454" s="50"/>
      <c r="H454" s="50"/>
    </row>
    <row r="455" spans="3:8" x14ac:dyDescent="0.25">
      <c r="C455" s="50"/>
      <c r="D455" s="50"/>
      <c r="E455" s="50"/>
      <c r="F455" s="50"/>
      <c r="G455" s="50"/>
      <c r="H455" s="50"/>
    </row>
    <row r="456" spans="3:8" x14ac:dyDescent="0.25">
      <c r="C456" s="50"/>
      <c r="D456" s="50"/>
      <c r="E456" s="50"/>
      <c r="F456" s="50"/>
      <c r="G456" s="50"/>
      <c r="H456" s="50"/>
    </row>
    <row r="457" spans="3:8" x14ac:dyDescent="0.25">
      <c r="C457" s="50"/>
      <c r="D457" s="50"/>
      <c r="E457" s="50"/>
      <c r="F457" s="50"/>
      <c r="G457" s="50"/>
      <c r="H457" s="50"/>
    </row>
    <row r="458" spans="3:8" x14ac:dyDescent="0.25">
      <c r="C458" s="50"/>
      <c r="D458" s="50"/>
      <c r="E458" s="50"/>
      <c r="F458" s="50"/>
      <c r="G458" s="50"/>
      <c r="H458" s="50"/>
    </row>
    <row r="459" spans="3:8" x14ac:dyDescent="0.25">
      <c r="C459" s="50"/>
      <c r="D459" s="50"/>
      <c r="E459" s="50"/>
      <c r="F459" s="50"/>
      <c r="G459" s="50"/>
      <c r="H459" s="50"/>
    </row>
    <row r="460" spans="3:8" x14ac:dyDescent="0.25">
      <c r="C460" s="50"/>
      <c r="D460" s="50"/>
      <c r="E460" s="50"/>
      <c r="F460" s="50"/>
      <c r="G460" s="50"/>
      <c r="H460" s="50"/>
    </row>
    <row r="461" spans="3:8" x14ac:dyDescent="0.25">
      <c r="C461" s="50"/>
      <c r="D461" s="50"/>
      <c r="E461" s="50"/>
      <c r="F461" s="50"/>
      <c r="G461" s="50"/>
      <c r="H461" s="50"/>
    </row>
    <row r="462" spans="3:8" x14ac:dyDescent="0.25">
      <c r="C462" s="50"/>
      <c r="D462" s="50"/>
      <c r="E462" s="50"/>
      <c r="F462" s="50"/>
      <c r="G462" s="50"/>
      <c r="H462" s="50"/>
    </row>
    <row r="463" spans="3:8" x14ac:dyDescent="0.25">
      <c r="C463" s="50"/>
      <c r="D463" s="50"/>
      <c r="E463" s="50"/>
      <c r="F463" s="50"/>
      <c r="G463" s="50"/>
      <c r="H463" s="50"/>
    </row>
    <row r="464" spans="3:8" x14ac:dyDescent="0.25">
      <c r="C464" s="50"/>
      <c r="D464" s="50"/>
      <c r="E464" s="50"/>
      <c r="F464" s="50"/>
      <c r="G464" s="50"/>
      <c r="H464" s="50"/>
    </row>
    <row r="465" spans="3:8" x14ac:dyDescent="0.25">
      <c r="C465" s="50"/>
      <c r="D465" s="50"/>
      <c r="E465" s="50"/>
      <c r="F465" s="50"/>
      <c r="G465" s="50"/>
      <c r="H465" s="50"/>
    </row>
    <row r="466" spans="3:8" x14ac:dyDescent="0.25">
      <c r="C466" s="50"/>
      <c r="D466" s="50"/>
      <c r="E466" s="50"/>
      <c r="F466" s="50"/>
      <c r="G466" s="50"/>
      <c r="H466" s="50"/>
    </row>
    <row r="467" spans="3:8" x14ac:dyDescent="0.25">
      <c r="C467" s="50"/>
      <c r="D467" s="50"/>
      <c r="E467" s="50"/>
      <c r="F467" s="50"/>
      <c r="G467" s="50"/>
      <c r="H467" s="50"/>
    </row>
    <row r="468" spans="3:8" x14ac:dyDescent="0.25">
      <c r="C468" s="50"/>
      <c r="D468" s="50"/>
      <c r="E468" s="50"/>
      <c r="F468" s="50"/>
      <c r="G468" s="50"/>
      <c r="H468" s="50"/>
    </row>
    <row r="469" spans="3:8" x14ac:dyDescent="0.25">
      <c r="C469" s="50"/>
      <c r="D469" s="50"/>
      <c r="E469" s="50"/>
      <c r="F469" s="50"/>
      <c r="G469" s="50"/>
      <c r="H469" s="50"/>
    </row>
    <row r="470" spans="3:8" x14ac:dyDescent="0.25">
      <c r="C470" s="50"/>
      <c r="D470" s="50"/>
      <c r="E470" s="50"/>
      <c r="F470" s="50"/>
      <c r="G470" s="50"/>
      <c r="H470" s="50"/>
    </row>
    <row r="471" spans="3:8" x14ac:dyDescent="0.25">
      <c r="C471" s="50"/>
      <c r="D471" s="50"/>
      <c r="E471" s="50"/>
      <c r="F471" s="50"/>
      <c r="G471" s="50"/>
      <c r="H471" s="50"/>
    </row>
    <row r="472" spans="3:8" x14ac:dyDescent="0.25">
      <c r="C472" s="50"/>
      <c r="D472" s="50"/>
      <c r="E472" s="50"/>
      <c r="F472" s="50"/>
      <c r="G472" s="50"/>
      <c r="H472" s="50"/>
    </row>
    <row r="473" spans="3:8" x14ac:dyDescent="0.25">
      <c r="C473" s="50"/>
      <c r="D473" s="50"/>
      <c r="E473" s="50"/>
      <c r="F473" s="50"/>
      <c r="G473" s="50"/>
      <c r="H473" s="50"/>
    </row>
    <row r="474" spans="3:8" x14ac:dyDescent="0.25">
      <c r="C474" s="50"/>
      <c r="D474" s="50"/>
      <c r="E474" s="50"/>
      <c r="F474" s="50"/>
      <c r="G474" s="50"/>
      <c r="H474" s="50"/>
    </row>
    <row r="475" spans="3:8" x14ac:dyDescent="0.25">
      <c r="C475" s="50"/>
      <c r="D475" s="50"/>
      <c r="E475" s="50"/>
      <c r="F475" s="50"/>
      <c r="G475" s="50"/>
      <c r="H475" s="50"/>
    </row>
    <row r="476" spans="3:8" x14ac:dyDescent="0.25">
      <c r="C476" s="50"/>
      <c r="D476" s="50"/>
      <c r="E476" s="50"/>
      <c r="F476" s="50"/>
      <c r="G476" s="50"/>
      <c r="H476" s="50"/>
    </row>
    <row r="477" spans="3:8" x14ac:dyDescent="0.25">
      <c r="C477" s="50"/>
      <c r="D477" s="50"/>
      <c r="E477" s="50"/>
      <c r="F477" s="50"/>
      <c r="G477" s="50"/>
      <c r="H477" s="50"/>
    </row>
    <row r="478" spans="3:8" x14ac:dyDescent="0.25">
      <c r="C478" s="50"/>
      <c r="D478" s="50"/>
      <c r="E478" s="50"/>
      <c r="F478" s="50"/>
      <c r="G478" s="50"/>
      <c r="H478" s="50"/>
    </row>
    <row r="479" spans="3:8" x14ac:dyDescent="0.25">
      <c r="C479" s="50"/>
      <c r="D479" s="50"/>
      <c r="E479" s="50"/>
      <c r="F479" s="50"/>
      <c r="G479" s="50"/>
      <c r="H479" s="50"/>
    </row>
    <row r="480" spans="3:8" x14ac:dyDescent="0.25">
      <c r="C480" s="50"/>
      <c r="D480" s="50"/>
      <c r="E480" s="50"/>
      <c r="F480" s="50"/>
      <c r="G480" s="50"/>
      <c r="H480" s="50"/>
    </row>
    <row r="481" spans="3:8" x14ac:dyDescent="0.25">
      <c r="C481" s="50"/>
      <c r="D481" s="50"/>
      <c r="E481" s="50"/>
      <c r="F481" s="50"/>
      <c r="G481" s="50"/>
      <c r="H481" s="50"/>
    </row>
    <row r="482" spans="3:8" x14ac:dyDescent="0.25">
      <c r="C482" s="50"/>
      <c r="D482" s="50"/>
      <c r="E482" s="50"/>
      <c r="F482" s="50"/>
      <c r="G482" s="50"/>
      <c r="H482" s="50"/>
    </row>
    <row r="483" spans="3:8" x14ac:dyDescent="0.25">
      <c r="C483" s="50"/>
      <c r="D483" s="50"/>
      <c r="E483" s="50"/>
      <c r="F483" s="50"/>
      <c r="G483" s="50"/>
      <c r="H483" s="50"/>
    </row>
    <row r="484" spans="3:8" x14ac:dyDescent="0.25">
      <c r="C484" s="50"/>
      <c r="D484" s="50"/>
      <c r="E484" s="50"/>
      <c r="F484" s="50"/>
      <c r="G484" s="50"/>
      <c r="H484" s="50"/>
    </row>
    <row r="485" spans="3:8" x14ac:dyDescent="0.25">
      <c r="C485" s="50"/>
      <c r="D485" s="50"/>
      <c r="E485" s="50"/>
      <c r="F485" s="50"/>
      <c r="G485" s="50"/>
      <c r="H485" s="50"/>
    </row>
    <row r="486" spans="3:8" x14ac:dyDescent="0.25">
      <c r="C486" s="50"/>
      <c r="D486" s="50"/>
      <c r="E486" s="50"/>
      <c r="F486" s="50"/>
      <c r="G486" s="50"/>
      <c r="H486" s="50"/>
    </row>
    <row r="487" spans="3:8" x14ac:dyDescent="0.25">
      <c r="C487" s="50"/>
      <c r="D487" s="50"/>
      <c r="E487" s="50"/>
      <c r="F487" s="50"/>
      <c r="G487" s="50"/>
      <c r="H487" s="50"/>
    </row>
    <row r="488" spans="3:8" x14ac:dyDescent="0.25">
      <c r="C488" s="50"/>
      <c r="D488" s="50"/>
      <c r="E488" s="50"/>
      <c r="F488" s="50"/>
      <c r="G488" s="50"/>
      <c r="H488" s="50"/>
    </row>
    <row r="489" spans="3:8" x14ac:dyDescent="0.25">
      <c r="C489" s="50"/>
      <c r="D489" s="50"/>
      <c r="E489" s="50"/>
      <c r="F489" s="50"/>
      <c r="G489" s="50"/>
      <c r="H489" s="50"/>
    </row>
    <row r="490" spans="3:8" x14ac:dyDescent="0.25">
      <c r="C490" s="50"/>
      <c r="D490" s="50"/>
      <c r="E490" s="50"/>
      <c r="F490" s="50"/>
      <c r="G490" s="50"/>
      <c r="H490" s="50"/>
    </row>
    <row r="491" spans="3:8" x14ac:dyDescent="0.25">
      <c r="C491" s="50"/>
      <c r="D491" s="50"/>
      <c r="E491" s="50"/>
      <c r="F491" s="50"/>
      <c r="G491" s="50"/>
      <c r="H491" s="50"/>
    </row>
    <row r="492" spans="3:8" x14ac:dyDescent="0.25">
      <c r="C492" s="50"/>
      <c r="D492" s="50"/>
      <c r="E492" s="50"/>
      <c r="F492" s="50"/>
      <c r="G492" s="50"/>
      <c r="H492" s="50"/>
    </row>
    <row r="493" spans="3:8" x14ac:dyDescent="0.25">
      <c r="C493" s="50"/>
      <c r="D493" s="50"/>
      <c r="E493" s="50"/>
      <c r="F493" s="50"/>
      <c r="G493" s="50"/>
      <c r="H493" s="50"/>
    </row>
    <row r="494" spans="3:8" x14ac:dyDescent="0.25">
      <c r="C494" s="50"/>
      <c r="D494" s="50"/>
      <c r="E494" s="50"/>
      <c r="F494" s="50"/>
      <c r="G494" s="50"/>
      <c r="H494" s="50"/>
    </row>
    <row r="495" spans="3:8" x14ac:dyDescent="0.25">
      <c r="C495" s="50"/>
      <c r="D495" s="50"/>
      <c r="E495" s="50"/>
      <c r="F495" s="50"/>
      <c r="G495" s="50"/>
      <c r="H495" s="50"/>
    </row>
    <row r="496" spans="3:8" x14ac:dyDescent="0.25">
      <c r="C496" s="50"/>
      <c r="D496" s="50"/>
      <c r="E496" s="50"/>
      <c r="F496" s="50"/>
      <c r="G496" s="50"/>
      <c r="H496" s="50"/>
    </row>
    <row r="497" spans="3:8" x14ac:dyDescent="0.25">
      <c r="C497" s="50"/>
      <c r="D497" s="50"/>
      <c r="E497" s="50"/>
      <c r="F497" s="50"/>
      <c r="G497" s="50"/>
      <c r="H497" s="50"/>
    </row>
    <row r="498" spans="3:8" x14ac:dyDescent="0.25">
      <c r="C498" s="50"/>
      <c r="D498" s="50"/>
      <c r="E498" s="50"/>
      <c r="F498" s="50"/>
      <c r="G498" s="50"/>
      <c r="H498" s="50"/>
    </row>
    <row r="499" spans="3:8" x14ac:dyDescent="0.25">
      <c r="C499" s="50"/>
      <c r="D499" s="50"/>
      <c r="E499" s="50"/>
      <c r="F499" s="50"/>
      <c r="G499" s="50"/>
      <c r="H499" s="50"/>
    </row>
    <row r="500" spans="3:8" x14ac:dyDescent="0.25">
      <c r="C500" s="50"/>
      <c r="D500" s="50"/>
      <c r="E500" s="50"/>
      <c r="F500" s="50"/>
      <c r="G500" s="50"/>
      <c r="H500" s="50"/>
    </row>
    <row r="501" spans="3:8" x14ac:dyDescent="0.25">
      <c r="C501" s="50"/>
      <c r="D501" s="50"/>
      <c r="E501" s="50"/>
      <c r="F501" s="50"/>
      <c r="G501" s="50"/>
      <c r="H501" s="50"/>
    </row>
    <row r="502" spans="3:8" x14ac:dyDescent="0.25">
      <c r="C502" s="50"/>
      <c r="D502" s="50"/>
      <c r="E502" s="50"/>
      <c r="F502" s="50"/>
      <c r="G502" s="50"/>
      <c r="H502" s="50"/>
    </row>
    <row r="503" spans="3:8" x14ac:dyDescent="0.25">
      <c r="C503" s="50"/>
      <c r="D503" s="50"/>
      <c r="E503" s="50"/>
      <c r="F503" s="50"/>
      <c r="G503" s="50"/>
      <c r="H503" s="50"/>
    </row>
    <row r="504" spans="3:8" x14ac:dyDescent="0.25">
      <c r="C504" s="50"/>
      <c r="D504" s="50"/>
      <c r="E504" s="50"/>
      <c r="F504" s="50"/>
      <c r="G504" s="50"/>
      <c r="H504" s="50"/>
    </row>
    <row r="505" spans="3:8" x14ac:dyDescent="0.25">
      <c r="C505" s="50"/>
      <c r="D505" s="50"/>
      <c r="E505" s="50"/>
      <c r="F505" s="50"/>
      <c r="G505" s="50"/>
      <c r="H505" s="50"/>
    </row>
    <row r="506" spans="3:8" x14ac:dyDescent="0.25">
      <c r="C506" s="50"/>
      <c r="D506" s="50"/>
      <c r="E506" s="50"/>
      <c r="F506" s="50"/>
      <c r="G506" s="50"/>
      <c r="H506" s="50"/>
    </row>
    <row r="507" spans="3:8" x14ac:dyDescent="0.25">
      <c r="C507" s="50"/>
      <c r="D507" s="50"/>
      <c r="E507" s="50"/>
      <c r="F507" s="50"/>
      <c r="G507" s="50"/>
      <c r="H507" s="50"/>
    </row>
    <row r="508" spans="3:8" x14ac:dyDescent="0.25">
      <c r="C508" s="50"/>
      <c r="D508" s="50"/>
      <c r="E508" s="50"/>
      <c r="F508" s="50"/>
      <c r="G508" s="50"/>
      <c r="H508" s="50"/>
    </row>
    <row r="509" spans="3:8" x14ac:dyDescent="0.25">
      <c r="C509" s="50"/>
      <c r="D509" s="50"/>
      <c r="E509" s="50"/>
      <c r="F509" s="50"/>
      <c r="G509" s="50"/>
      <c r="H509" s="50"/>
    </row>
    <row r="510" spans="3:8" x14ac:dyDescent="0.25">
      <c r="C510" s="50"/>
      <c r="D510" s="50"/>
      <c r="E510" s="50"/>
      <c r="F510" s="50"/>
      <c r="G510" s="50"/>
      <c r="H510" s="50"/>
    </row>
    <row r="511" spans="3:8" x14ac:dyDescent="0.25">
      <c r="C511" s="50"/>
      <c r="D511" s="50"/>
      <c r="E511" s="50"/>
      <c r="F511" s="50"/>
      <c r="G511" s="50"/>
      <c r="H511" s="50"/>
    </row>
    <row r="512" spans="3:8" x14ac:dyDescent="0.25">
      <c r="C512" s="50"/>
      <c r="D512" s="50"/>
      <c r="E512" s="50"/>
      <c r="F512" s="50"/>
      <c r="G512" s="50"/>
      <c r="H512" s="50"/>
    </row>
    <row r="513" spans="3:8" x14ac:dyDescent="0.25">
      <c r="C513" s="50"/>
      <c r="D513" s="50"/>
      <c r="E513" s="50"/>
      <c r="F513" s="50"/>
      <c r="G513" s="50"/>
      <c r="H513" s="50"/>
    </row>
    <row r="514" spans="3:8" x14ac:dyDescent="0.25">
      <c r="C514" s="50"/>
      <c r="D514" s="50"/>
      <c r="E514" s="50"/>
      <c r="F514" s="50"/>
      <c r="G514" s="50"/>
      <c r="H514" s="50"/>
    </row>
    <row r="515" spans="3:8" x14ac:dyDescent="0.25">
      <c r="C515" s="50"/>
      <c r="D515" s="50"/>
      <c r="E515" s="50"/>
      <c r="F515" s="50"/>
      <c r="G515" s="50"/>
      <c r="H515" s="50"/>
    </row>
    <row r="516" spans="3:8" x14ac:dyDescent="0.25">
      <c r="C516" s="50"/>
      <c r="D516" s="50"/>
      <c r="E516" s="50"/>
      <c r="F516" s="50"/>
      <c r="G516" s="50"/>
      <c r="H516" s="50"/>
    </row>
    <row r="517" spans="3:8" x14ac:dyDescent="0.25">
      <c r="C517" s="50"/>
      <c r="D517" s="50"/>
      <c r="E517" s="50"/>
      <c r="F517" s="50"/>
      <c r="G517" s="50"/>
      <c r="H517" s="50"/>
    </row>
    <row r="518" spans="3:8" x14ac:dyDescent="0.25">
      <c r="C518" s="50"/>
      <c r="D518" s="50"/>
      <c r="E518" s="50"/>
      <c r="F518" s="50"/>
      <c r="G518" s="50"/>
      <c r="H518" s="50"/>
    </row>
    <row r="519" spans="3:8" x14ac:dyDescent="0.25">
      <c r="C519" s="50"/>
      <c r="D519" s="50"/>
      <c r="E519" s="50"/>
      <c r="F519" s="50"/>
      <c r="G519" s="50"/>
      <c r="H519" s="50"/>
    </row>
    <row r="520" spans="3:8" x14ac:dyDescent="0.25">
      <c r="C520" s="50"/>
      <c r="D520" s="50"/>
      <c r="E520" s="50"/>
      <c r="F520" s="50"/>
      <c r="G520" s="50"/>
      <c r="H520" s="50"/>
    </row>
    <row r="521" spans="3:8" x14ac:dyDescent="0.25">
      <c r="C521" s="50"/>
      <c r="D521" s="50"/>
      <c r="E521" s="50"/>
      <c r="F521" s="50"/>
      <c r="G521" s="50"/>
      <c r="H521" s="50"/>
    </row>
    <row r="522" spans="3:8" x14ac:dyDescent="0.25">
      <c r="C522" s="50"/>
      <c r="D522" s="50"/>
      <c r="E522" s="50"/>
      <c r="F522" s="50"/>
      <c r="G522" s="50"/>
      <c r="H522" s="50"/>
    </row>
    <row r="523" spans="3:8" x14ac:dyDescent="0.25">
      <c r="C523" s="50"/>
      <c r="D523" s="50"/>
      <c r="E523" s="50"/>
      <c r="F523" s="50"/>
      <c r="G523" s="50"/>
      <c r="H523" s="50"/>
    </row>
    <row r="524" spans="3:8" x14ac:dyDescent="0.25">
      <c r="C524" s="50"/>
      <c r="D524" s="50"/>
      <c r="E524" s="50"/>
      <c r="F524" s="50"/>
      <c r="G524" s="50"/>
      <c r="H524" s="50"/>
    </row>
    <row r="525" spans="3:8" x14ac:dyDescent="0.25">
      <c r="C525" s="50"/>
      <c r="D525" s="50"/>
      <c r="E525" s="50"/>
      <c r="F525" s="50"/>
      <c r="G525" s="50"/>
      <c r="H525" s="50"/>
    </row>
    <row r="526" spans="3:8" x14ac:dyDescent="0.25">
      <c r="C526" s="50"/>
      <c r="D526" s="50"/>
      <c r="E526" s="50"/>
      <c r="F526" s="50"/>
      <c r="G526" s="50"/>
      <c r="H526" s="50"/>
    </row>
    <row r="527" spans="3:8" x14ac:dyDescent="0.25">
      <c r="C527" s="50"/>
      <c r="D527" s="50"/>
      <c r="E527" s="50"/>
      <c r="F527" s="50"/>
      <c r="G527" s="50"/>
      <c r="H527" s="50"/>
    </row>
    <row r="528" spans="3:8" x14ac:dyDescent="0.25">
      <c r="C528" s="50"/>
      <c r="D528" s="50"/>
      <c r="E528" s="50"/>
      <c r="F528" s="50"/>
      <c r="G528" s="50"/>
      <c r="H528" s="50"/>
    </row>
    <row r="529" spans="3:8" x14ac:dyDescent="0.25">
      <c r="C529" s="50"/>
      <c r="D529" s="50"/>
      <c r="E529" s="50"/>
      <c r="F529" s="50"/>
      <c r="G529" s="50"/>
      <c r="H529" s="50"/>
    </row>
    <row r="530" spans="3:8" x14ac:dyDescent="0.25">
      <c r="C530" s="50"/>
      <c r="D530" s="50"/>
      <c r="E530" s="50"/>
      <c r="F530" s="50"/>
      <c r="G530" s="50"/>
      <c r="H530" s="50"/>
    </row>
    <row r="531" spans="3:8" x14ac:dyDescent="0.25">
      <c r="C531" s="50"/>
      <c r="D531" s="50"/>
      <c r="E531" s="50"/>
      <c r="F531" s="50"/>
      <c r="G531" s="50"/>
      <c r="H531" s="50"/>
    </row>
    <row r="532" spans="3:8" x14ac:dyDescent="0.25">
      <c r="C532" s="50"/>
      <c r="D532" s="50"/>
      <c r="E532" s="50"/>
      <c r="F532" s="50"/>
      <c r="G532" s="50"/>
      <c r="H532" s="50"/>
    </row>
    <row r="533" spans="3:8" x14ac:dyDescent="0.25">
      <c r="C533" s="50"/>
      <c r="D533" s="50"/>
      <c r="E533" s="50"/>
      <c r="F533" s="50"/>
      <c r="G533" s="50"/>
      <c r="H533" s="50"/>
    </row>
    <row r="534" spans="3:8" x14ac:dyDescent="0.25">
      <c r="C534" s="50"/>
      <c r="D534" s="50"/>
      <c r="E534" s="50"/>
      <c r="F534" s="50"/>
      <c r="G534" s="50"/>
      <c r="H534" s="50"/>
    </row>
    <row r="535" spans="3:8" x14ac:dyDescent="0.25">
      <c r="C535" s="50"/>
      <c r="D535" s="50"/>
      <c r="E535" s="50"/>
      <c r="F535" s="50"/>
      <c r="G535" s="50"/>
      <c r="H535" s="50"/>
    </row>
    <row r="536" spans="3:8" x14ac:dyDescent="0.25">
      <c r="C536" s="50"/>
      <c r="D536" s="50"/>
      <c r="E536" s="50"/>
      <c r="F536" s="50"/>
      <c r="G536" s="50"/>
      <c r="H536" s="50"/>
    </row>
    <row r="537" spans="3:8" x14ac:dyDescent="0.25">
      <c r="C537" s="50"/>
      <c r="D537" s="50"/>
      <c r="E537" s="50"/>
      <c r="F537" s="50"/>
      <c r="G537" s="50"/>
      <c r="H537" s="50"/>
    </row>
    <row r="538" spans="3:8" x14ac:dyDescent="0.25">
      <c r="C538" s="50"/>
      <c r="D538" s="50"/>
      <c r="E538" s="50"/>
      <c r="F538" s="50"/>
      <c r="G538" s="50"/>
      <c r="H538" s="50"/>
    </row>
    <row r="539" spans="3:8" x14ac:dyDescent="0.25">
      <c r="C539" s="50"/>
      <c r="D539" s="50"/>
      <c r="E539" s="50"/>
      <c r="F539" s="50"/>
      <c r="G539" s="50"/>
      <c r="H539" s="50"/>
    </row>
    <row r="540" spans="3:8" x14ac:dyDescent="0.25">
      <c r="C540" s="50"/>
      <c r="D540" s="50"/>
      <c r="E540" s="50"/>
      <c r="F540" s="50"/>
      <c r="G540" s="50"/>
      <c r="H540" s="50"/>
    </row>
    <row r="541" spans="3:8" x14ac:dyDescent="0.25">
      <c r="C541" s="50"/>
      <c r="D541" s="50"/>
      <c r="E541" s="50"/>
      <c r="F541" s="50"/>
      <c r="G541" s="50"/>
      <c r="H541" s="50"/>
    </row>
    <row r="542" spans="3:8" x14ac:dyDescent="0.25">
      <c r="C542" s="50"/>
      <c r="D542" s="50"/>
      <c r="E542" s="50"/>
      <c r="F542" s="50"/>
      <c r="G542" s="50"/>
      <c r="H542" s="50"/>
    </row>
    <row r="543" spans="3:8" x14ac:dyDescent="0.25">
      <c r="C543" s="50"/>
      <c r="D543" s="50"/>
      <c r="E543" s="50"/>
      <c r="F543" s="50"/>
      <c r="G543" s="50"/>
      <c r="H543" s="50"/>
    </row>
    <row r="544" spans="3:8" x14ac:dyDescent="0.25">
      <c r="C544" s="50"/>
      <c r="D544" s="50"/>
      <c r="E544" s="50"/>
      <c r="F544" s="50"/>
      <c r="G544" s="50"/>
      <c r="H544" s="50"/>
    </row>
    <row r="545" spans="3:8" x14ac:dyDescent="0.25">
      <c r="C545" s="50"/>
      <c r="D545" s="50"/>
      <c r="E545" s="50"/>
      <c r="F545" s="50"/>
      <c r="G545" s="50"/>
      <c r="H545" s="50"/>
    </row>
    <row r="546" spans="3:8" x14ac:dyDescent="0.25">
      <c r="C546" s="50"/>
      <c r="D546" s="50"/>
      <c r="E546" s="50"/>
      <c r="F546" s="50"/>
      <c r="G546" s="50"/>
      <c r="H546" s="50"/>
    </row>
    <row r="547" spans="3:8" x14ac:dyDescent="0.25">
      <c r="C547" s="50"/>
      <c r="D547" s="50"/>
      <c r="E547" s="50"/>
      <c r="F547" s="50"/>
      <c r="G547" s="50"/>
      <c r="H547" s="50"/>
    </row>
    <row r="548" spans="3:8" x14ac:dyDescent="0.25">
      <c r="C548" s="50"/>
      <c r="D548" s="50"/>
      <c r="E548" s="50"/>
      <c r="F548" s="50"/>
      <c r="G548" s="50"/>
      <c r="H548" s="50"/>
    </row>
    <row r="549" spans="3:8" x14ac:dyDescent="0.25">
      <c r="C549" s="50"/>
      <c r="D549" s="50"/>
      <c r="E549" s="50"/>
      <c r="F549" s="50"/>
      <c r="G549" s="50"/>
      <c r="H549" s="50"/>
    </row>
    <row r="550" spans="3:8" x14ac:dyDescent="0.25">
      <c r="C550" s="50"/>
      <c r="D550" s="50"/>
      <c r="E550" s="50"/>
      <c r="F550" s="50"/>
      <c r="G550" s="50"/>
      <c r="H550" s="50"/>
    </row>
    <row r="551" spans="3:8" x14ac:dyDescent="0.25">
      <c r="C551" s="50"/>
      <c r="D551" s="50"/>
      <c r="E551" s="50"/>
      <c r="F551" s="50"/>
      <c r="G551" s="50"/>
      <c r="H551" s="50"/>
    </row>
    <row r="552" spans="3:8" x14ac:dyDescent="0.25">
      <c r="C552" s="50"/>
      <c r="D552" s="50"/>
      <c r="E552" s="50"/>
      <c r="F552" s="50"/>
      <c r="G552" s="50"/>
      <c r="H552" s="50"/>
    </row>
    <row r="553" spans="3:8" x14ac:dyDescent="0.25">
      <c r="C553" s="50"/>
      <c r="D553" s="50"/>
      <c r="E553" s="50"/>
      <c r="F553" s="50"/>
      <c r="G553" s="50"/>
      <c r="H553" s="50"/>
    </row>
    <row r="554" spans="3:8" x14ac:dyDescent="0.25">
      <c r="C554" s="50"/>
      <c r="D554" s="50"/>
      <c r="E554" s="50"/>
      <c r="F554" s="50"/>
      <c r="G554" s="50"/>
      <c r="H554" s="50"/>
    </row>
    <row r="555" spans="3:8" x14ac:dyDescent="0.25">
      <c r="C555" s="50"/>
      <c r="D555" s="50"/>
      <c r="E555" s="50"/>
      <c r="F555" s="50"/>
      <c r="G555" s="50"/>
      <c r="H555" s="50"/>
    </row>
    <row r="556" spans="3:8" x14ac:dyDescent="0.25">
      <c r="C556" s="50"/>
      <c r="D556" s="50"/>
      <c r="E556" s="50"/>
      <c r="F556" s="50"/>
      <c r="G556" s="50"/>
      <c r="H556" s="50"/>
    </row>
    <row r="557" spans="3:8" x14ac:dyDescent="0.25">
      <c r="C557" s="50"/>
      <c r="D557" s="50"/>
      <c r="E557" s="50"/>
      <c r="F557" s="50"/>
      <c r="G557" s="50"/>
      <c r="H557" s="50"/>
    </row>
    <row r="558" spans="3:8" x14ac:dyDescent="0.25">
      <c r="C558" s="50"/>
      <c r="D558" s="50"/>
      <c r="E558" s="50"/>
      <c r="F558" s="50"/>
      <c r="G558" s="50"/>
      <c r="H558" s="50"/>
    </row>
    <row r="559" spans="3:8" x14ac:dyDescent="0.25">
      <c r="C559" s="50"/>
      <c r="D559" s="50"/>
      <c r="E559" s="50"/>
      <c r="F559" s="50"/>
      <c r="G559" s="50"/>
      <c r="H559" s="50"/>
    </row>
    <row r="560" spans="3:8" x14ac:dyDescent="0.25">
      <c r="C560" s="50"/>
      <c r="D560" s="50"/>
      <c r="E560" s="50"/>
      <c r="F560" s="50"/>
      <c r="G560" s="50"/>
      <c r="H560" s="50"/>
    </row>
    <row r="561" spans="3:8" x14ac:dyDescent="0.25">
      <c r="C561" s="50"/>
      <c r="D561" s="50"/>
      <c r="E561" s="50"/>
      <c r="F561" s="50"/>
      <c r="G561" s="50"/>
      <c r="H561" s="50"/>
    </row>
    <row r="562" spans="3:8" x14ac:dyDescent="0.25">
      <c r="C562" s="50"/>
      <c r="D562" s="50"/>
      <c r="E562" s="50"/>
      <c r="F562" s="50"/>
      <c r="G562" s="50"/>
      <c r="H562" s="50"/>
    </row>
    <row r="563" spans="3:8" x14ac:dyDescent="0.25">
      <c r="C563" s="50"/>
      <c r="D563" s="50"/>
      <c r="E563" s="50"/>
      <c r="F563" s="50"/>
      <c r="G563" s="50"/>
      <c r="H563" s="50"/>
    </row>
    <row r="564" spans="3:8" x14ac:dyDescent="0.25">
      <c r="C564" s="50"/>
      <c r="D564" s="50"/>
      <c r="E564" s="50"/>
      <c r="F564" s="50"/>
      <c r="G564" s="50"/>
      <c r="H564" s="50"/>
    </row>
    <row r="565" spans="3:8" x14ac:dyDescent="0.25">
      <c r="C565" s="50"/>
      <c r="D565" s="50"/>
      <c r="E565" s="50"/>
      <c r="F565" s="50"/>
      <c r="G565" s="50"/>
      <c r="H565" s="50"/>
    </row>
    <row r="566" spans="3:8" x14ac:dyDescent="0.25">
      <c r="C566" s="50"/>
      <c r="D566" s="50"/>
      <c r="E566" s="50"/>
      <c r="F566" s="50"/>
      <c r="G566" s="50"/>
      <c r="H566" s="50"/>
    </row>
    <row r="567" spans="3:8" x14ac:dyDescent="0.25">
      <c r="C567" s="50"/>
      <c r="D567" s="50"/>
      <c r="E567" s="50"/>
      <c r="F567" s="50"/>
      <c r="G567" s="50"/>
      <c r="H567" s="50"/>
    </row>
    <row r="568" spans="3:8" x14ac:dyDescent="0.25">
      <c r="C568" s="50"/>
      <c r="D568" s="50"/>
      <c r="E568" s="50"/>
      <c r="F568" s="50"/>
      <c r="G568" s="50"/>
      <c r="H568" s="50"/>
    </row>
    <row r="569" spans="3:8" x14ac:dyDescent="0.25">
      <c r="C569" s="50"/>
      <c r="D569" s="50"/>
      <c r="E569" s="50"/>
      <c r="F569" s="50"/>
      <c r="G569" s="50"/>
      <c r="H569" s="50"/>
    </row>
    <row r="570" spans="3:8" x14ac:dyDescent="0.25">
      <c r="C570" s="50"/>
      <c r="D570" s="50"/>
      <c r="E570" s="50"/>
      <c r="F570" s="50"/>
      <c r="G570" s="50"/>
      <c r="H570" s="50"/>
    </row>
    <row r="571" spans="3:8" x14ac:dyDescent="0.25">
      <c r="C571" s="50"/>
      <c r="D571" s="50"/>
      <c r="E571" s="50"/>
      <c r="F571" s="50"/>
      <c r="G571" s="50"/>
      <c r="H571" s="50"/>
    </row>
    <row r="572" spans="3:8" x14ac:dyDescent="0.25">
      <c r="C572" s="50"/>
      <c r="D572" s="50"/>
      <c r="E572" s="50"/>
      <c r="F572" s="50"/>
      <c r="G572" s="50"/>
      <c r="H572" s="50"/>
    </row>
    <row r="573" spans="3:8" x14ac:dyDescent="0.25">
      <c r="C573" s="50"/>
      <c r="D573" s="50"/>
      <c r="E573" s="50"/>
      <c r="F573" s="50"/>
      <c r="G573" s="50"/>
      <c r="H573" s="50"/>
    </row>
    <row r="574" spans="3:8" x14ac:dyDescent="0.25">
      <c r="C574" s="50"/>
      <c r="D574" s="50"/>
      <c r="E574" s="50"/>
      <c r="F574" s="50"/>
      <c r="G574" s="50"/>
      <c r="H574" s="50"/>
    </row>
  </sheetData>
  <mergeCells count="36">
    <mergeCell ref="C392:F392"/>
    <mergeCell ref="C263:F263"/>
    <mergeCell ref="C264:E264"/>
    <mergeCell ref="C265:E265"/>
    <mergeCell ref="C266:E266"/>
    <mergeCell ref="C307:F307"/>
    <mergeCell ref="C308:E308"/>
    <mergeCell ref="C309:E309"/>
    <mergeCell ref="C336:F336"/>
    <mergeCell ref="C337:E337"/>
    <mergeCell ref="C368:F368"/>
    <mergeCell ref="C369:E369"/>
    <mergeCell ref="C239:E239"/>
    <mergeCell ref="C160:F160"/>
    <mergeCell ref="C161:E161"/>
    <mergeCell ref="C162:E162"/>
    <mergeCell ref="C163:E163"/>
    <mergeCell ref="C204:F204"/>
    <mergeCell ref="C205:E205"/>
    <mergeCell ref="C206:E206"/>
    <mergeCell ref="C207:E207"/>
    <mergeCell ref="C236:F236"/>
    <mergeCell ref="C237:E237"/>
    <mergeCell ref="C238:E238"/>
    <mergeCell ref="C116:E116"/>
    <mergeCell ref="A1:B1"/>
    <mergeCell ref="C22:F22"/>
    <mergeCell ref="C23:E23"/>
    <mergeCell ref="C24:E24"/>
    <mergeCell ref="C65:F65"/>
    <mergeCell ref="C66:E66"/>
    <mergeCell ref="C67:E67"/>
    <mergeCell ref="C68:E68"/>
    <mergeCell ref="C113:F113"/>
    <mergeCell ref="C114:E114"/>
    <mergeCell ref="C115:E115"/>
  </mergeCells>
  <printOptions horizontalCentered="1"/>
  <pageMargins left="0.25" right="0.25" top="0.5" bottom="0.5" header="0.3" footer="0.3"/>
  <pageSetup scale="70" fitToHeight="0" orientation="portrait" r:id="rId1"/>
  <headerFooter differentFirst="1" scaleWithDoc="0">
    <oddFooter>&amp;L&amp;9 2015 DMAS Data Book &amp;A&amp;R&amp;9Page &amp;P</oddFooter>
  </headerFooter>
  <rowBreaks count="7" manualBreakCount="7">
    <brk id="44" max="16383" man="1"/>
    <brk id="94" max="16383" man="1"/>
    <brk id="140" max="16383" man="1"/>
    <brk id="185" max="16383" man="1"/>
    <brk id="243" max="16383" man="1"/>
    <brk id="291" max="16383" man="1"/>
    <brk id="35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H572"/>
  <sheetViews>
    <sheetView topLeftCell="A49" zoomScaleNormal="100" workbookViewId="0">
      <selection activeCell="B59" sqref="B59"/>
    </sheetView>
  </sheetViews>
  <sheetFormatPr defaultRowHeight="15" x14ac:dyDescent="0.25"/>
  <cols>
    <col min="1" max="1" width="11.7109375" style="56" customWidth="1"/>
    <col min="2" max="2" width="38.7109375" style="56" customWidth="1"/>
    <col min="3" max="3" width="18.7109375" style="56" hidden="1" customWidth="1"/>
    <col min="4" max="8" width="18.7109375" style="56" customWidth="1"/>
    <col min="9" max="16384" width="9.140625" style="56"/>
  </cols>
  <sheetData>
    <row r="1" spans="1:8" ht="33" customHeight="1" x14ac:dyDescent="0.25">
      <c r="A1" s="189" t="s">
        <v>558</v>
      </c>
      <c r="B1" s="190"/>
      <c r="C1" s="20" t="s">
        <v>568</v>
      </c>
      <c r="D1" s="20" t="s">
        <v>569</v>
      </c>
      <c r="E1" s="20" t="s">
        <v>570</v>
      </c>
      <c r="F1" s="20" t="s">
        <v>571</v>
      </c>
      <c r="G1" s="20" t="s">
        <v>572</v>
      </c>
      <c r="H1" s="20" t="s">
        <v>622</v>
      </c>
    </row>
    <row r="2" spans="1:8" x14ac:dyDescent="0.25">
      <c r="A2" s="2" t="s">
        <v>573</v>
      </c>
      <c r="B2" s="2"/>
      <c r="C2" s="114">
        <v>1040966</v>
      </c>
      <c r="D2" s="114">
        <v>1092180</v>
      </c>
      <c r="E2" s="114">
        <v>1106440</v>
      </c>
      <c r="F2" s="114">
        <v>1206355</v>
      </c>
      <c r="G2" s="114">
        <v>1288716</v>
      </c>
      <c r="H2" s="114">
        <v>1357340</v>
      </c>
    </row>
    <row r="3" spans="1:8" x14ac:dyDescent="0.25">
      <c r="A3" s="8" t="s">
        <v>67</v>
      </c>
      <c r="B3" s="8" t="s">
        <v>0</v>
      </c>
      <c r="C3" s="116">
        <v>72620</v>
      </c>
      <c r="D3" s="116">
        <v>72621</v>
      </c>
      <c r="E3" s="116">
        <v>71346</v>
      </c>
      <c r="F3" s="116">
        <v>76014</v>
      </c>
      <c r="G3" s="116">
        <v>75590</v>
      </c>
      <c r="H3" s="116">
        <v>75407</v>
      </c>
    </row>
    <row r="4" spans="1:8" x14ac:dyDescent="0.25">
      <c r="A4" s="24" t="s">
        <v>67</v>
      </c>
      <c r="B4" s="106" t="s">
        <v>80</v>
      </c>
      <c r="C4" s="152">
        <v>1</v>
      </c>
      <c r="D4" s="152">
        <v>0</v>
      </c>
      <c r="E4" s="152">
        <v>1</v>
      </c>
      <c r="F4" s="152">
        <v>0</v>
      </c>
      <c r="G4" s="152">
        <v>38</v>
      </c>
      <c r="H4" s="152">
        <v>37</v>
      </c>
    </row>
    <row r="5" spans="1:8" x14ac:dyDescent="0.25">
      <c r="A5" s="24" t="s">
        <v>67</v>
      </c>
      <c r="B5" s="106" t="s">
        <v>81</v>
      </c>
      <c r="C5" s="152">
        <v>1</v>
      </c>
      <c r="D5" s="152">
        <v>1</v>
      </c>
      <c r="E5" s="152">
        <v>2</v>
      </c>
      <c r="F5" s="152">
        <v>4</v>
      </c>
      <c r="G5" s="152">
        <v>0</v>
      </c>
      <c r="H5" s="152">
        <v>6</v>
      </c>
    </row>
    <row r="6" spans="1:8" x14ac:dyDescent="0.25">
      <c r="A6" s="24" t="s">
        <v>67</v>
      </c>
      <c r="B6" s="106" t="s">
        <v>82</v>
      </c>
      <c r="C6" s="152">
        <v>0</v>
      </c>
      <c r="D6" s="152">
        <v>1</v>
      </c>
      <c r="E6" s="152">
        <v>1</v>
      </c>
      <c r="F6" s="152">
        <v>0</v>
      </c>
      <c r="G6" s="152">
        <v>0</v>
      </c>
      <c r="H6" s="152">
        <v>2</v>
      </c>
    </row>
    <row r="7" spans="1:8" x14ac:dyDescent="0.25">
      <c r="A7" s="24" t="s">
        <v>67</v>
      </c>
      <c r="B7" s="106" t="s">
        <v>83</v>
      </c>
      <c r="C7" s="152">
        <v>1</v>
      </c>
      <c r="D7" s="152">
        <v>0</v>
      </c>
      <c r="E7" s="152">
        <v>1</v>
      </c>
      <c r="F7" s="152">
        <v>9</v>
      </c>
      <c r="G7" s="152">
        <v>13</v>
      </c>
      <c r="H7" s="152">
        <v>38</v>
      </c>
    </row>
    <row r="8" spans="1:8" x14ac:dyDescent="0.25">
      <c r="A8" s="24" t="s">
        <v>67</v>
      </c>
      <c r="B8" s="106" t="s">
        <v>84</v>
      </c>
      <c r="C8" s="152">
        <v>31</v>
      </c>
      <c r="D8" s="152">
        <v>18</v>
      </c>
      <c r="E8" s="152">
        <v>21</v>
      </c>
      <c r="F8" s="152">
        <v>50</v>
      </c>
      <c r="G8" s="152">
        <v>311</v>
      </c>
      <c r="H8" s="152">
        <v>119</v>
      </c>
    </row>
    <row r="9" spans="1:8" x14ac:dyDescent="0.25">
      <c r="A9" s="24" t="s">
        <v>67</v>
      </c>
      <c r="B9" s="106" t="s">
        <v>85</v>
      </c>
      <c r="C9" s="152">
        <v>72603</v>
      </c>
      <c r="D9" s="152">
        <v>72611</v>
      </c>
      <c r="E9" s="152">
        <v>71329</v>
      </c>
      <c r="F9" s="152">
        <v>76001</v>
      </c>
      <c r="G9" s="152">
        <v>75573</v>
      </c>
      <c r="H9" s="152">
        <v>75305</v>
      </c>
    </row>
    <row r="10" spans="1:8" x14ac:dyDescent="0.25">
      <c r="A10" s="8" t="s">
        <v>68</v>
      </c>
      <c r="B10" s="8" t="s">
        <v>0</v>
      </c>
      <c r="C10" s="116">
        <v>156089</v>
      </c>
      <c r="D10" s="116">
        <v>163085</v>
      </c>
      <c r="E10" s="116">
        <v>167418</v>
      </c>
      <c r="F10" s="116">
        <v>178214</v>
      </c>
      <c r="G10" s="116">
        <v>181082</v>
      </c>
      <c r="H10" s="116">
        <v>183534</v>
      </c>
    </row>
    <row r="11" spans="1:8" x14ac:dyDescent="0.25">
      <c r="A11" s="24" t="s">
        <v>68</v>
      </c>
      <c r="B11" s="106" t="s">
        <v>79</v>
      </c>
      <c r="C11" s="152">
        <v>473</v>
      </c>
      <c r="D11" s="152">
        <v>495</v>
      </c>
      <c r="E11" s="152">
        <v>488</v>
      </c>
      <c r="F11" s="152">
        <v>452</v>
      </c>
      <c r="G11" s="152">
        <v>458</v>
      </c>
      <c r="H11" s="152">
        <v>594</v>
      </c>
    </row>
    <row r="12" spans="1:8" x14ac:dyDescent="0.25">
      <c r="A12" s="24" t="s">
        <v>68</v>
      </c>
      <c r="B12" s="106" t="s">
        <v>80</v>
      </c>
      <c r="C12" s="152">
        <v>4747</v>
      </c>
      <c r="D12" s="152">
        <v>4933</v>
      </c>
      <c r="E12" s="152">
        <v>4928</v>
      </c>
      <c r="F12" s="152">
        <v>4803</v>
      </c>
      <c r="G12" s="152">
        <v>5162</v>
      </c>
      <c r="H12" s="152">
        <v>5253</v>
      </c>
    </row>
    <row r="13" spans="1:8" x14ac:dyDescent="0.25">
      <c r="A13" s="24" t="s">
        <v>68</v>
      </c>
      <c r="B13" s="106" t="s">
        <v>81</v>
      </c>
      <c r="C13" s="152">
        <v>22892</v>
      </c>
      <c r="D13" s="152">
        <v>23011</v>
      </c>
      <c r="E13" s="152">
        <v>22866</v>
      </c>
      <c r="F13" s="152">
        <v>23341</v>
      </c>
      <c r="G13" s="152">
        <v>24577</v>
      </c>
      <c r="H13" s="152">
        <v>25282</v>
      </c>
    </row>
    <row r="14" spans="1:8" x14ac:dyDescent="0.25">
      <c r="A14" s="24" t="s">
        <v>68</v>
      </c>
      <c r="B14" s="106" t="s">
        <v>82</v>
      </c>
      <c r="C14" s="152">
        <v>6495</v>
      </c>
      <c r="D14" s="152">
        <v>6901</v>
      </c>
      <c r="E14" s="152">
        <v>6610</v>
      </c>
      <c r="F14" s="152">
        <v>6571</v>
      </c>
      <c r="G14" s="152">
        <v>6153</v>
      </c>
      <c r="H14" s="152">
        <v>5736</v>
      </c>
    </row>
    <row r="15" spans="1:8" x14ac:dyDescent="0.25">
      <c r="A15" s="24" t="s">
        <v>68</v>
      </c>
      <c r="B15" s="106" t="s">
        <v>83</v>
      </c>
      <c r="C15" s="152">
        <v>50042</v>
      </c>
      <c r="D15" s="152">
        <v>51685</v>
      </c>
      <c r="E15" s="152">
        <v>52233</v>
      </c>
      <c r="F15" s="152">
        <v>56234</v>
      </c>
      <c r="G15" s="152">
        <v>56205</v>
      </c>
      <c r="H15" s="152">
        <v>55689</v>
      </c>
    </row>
    <row r="16" spans="1:8" x14ac:dyDescent="0.25">
      <c r="A16" s="24" t="s">
        <v>68</v>
      </c>
      <c r="B16" s="106" t="s">
        <v>84</v>
      </c>
      <c r="C16" s="152">
        <v>74144</v>
      </c>
      <c r="D16" s="152">
        <v>77805</v>
      </c>
      <c r="E16" s="152">
        <v>79933</v>
      </c>
      <c r="F16" s="152">
        <v>85592</v>
      </c>
      <c r="G16" s="152">
        <v>86154</v>
      </c>
      <c r="H16" s="152">
        <v>86934</v>
      </c>
    </row>
    <row r="17" spans="1:8" x14ac:dyDescent="0.25">
      <c r="A17" s="24" t="s">
        <v>68</v>
      </c>
      <c r="B17" s="106" t="s">
        <v>85</v>
      </c>
      <c r="C17" s="152">
        <v>7761</v>
      </c>
      <c r="D17" s="152">
        <v>9197</v>
      </c>
      <c r="E17" s="152">
        <v>10739</v>
      </c>
      <c r="F17" s="152">
        <v>13690</v>
      </c>
      <c r="G17" s="152">
        <v>14781</v>
      </c>
      <c r="H17" s="152">
        <v>15998</v>
      </c>
    </row>
    <row r="18" spans="1:8" x14ac:dyDescent="0.25">
      <c r="A18" s="8" t="s">
        <v>60</v>
      </c>
      <c r="B18" s="8"/>
      <c r="C18" s="116">
        <v>535456</v>
      </c>
      <c r="D18" s="116">
        <v>565365</v>
      </c>
      <c r="E18" s="116">
        <v>565359</v>
      </c>
      <c r="F18" s="116">
        <v>588739</v>
      </c>
      <c r="G18" s="116">
        <v>604122</v>
      </c>
      <c r="H18" s="116">
        <v>646729</v>
      </c>
    </row>
    <row r="19" spans="1:8" x14ac:dyDescent="0.25">
      <c r="A19" s="24" t="s">
        <v>60</v>
      </c>
      <c r="B19" s="106" t="s">
        <v>79</v>
      </c>
      <c r="C19" s="152">
        <v>80984</v>
      </c>
      <c r="D19" s="152">
        <v>80119</v>
      </c>
      <c r="E19" s="152">
        <v>75176</v>
      </c>
      <c r="F19" s="152">
        <v>79884</v>
      </c>
      <c r="G19" s="152">
        <v>78624</v>
      </c>
      <c r="H19" s="152">
        <v>80890</v>
      </c>
    </row>
    <row r="20" spans="1:8" x14ac:dyDescent="0.25">
      <c r="A20" s="24" t="s">
        <v>60</v>
      </c>
      <c r="B20" s="106" t="s">
        <v>80</v>
      </c>
      <c r="C20" s="152">
        <v>221064</v>
      </c>
      <c r="D20" s="152">
        <v>235071</v>
      </c>
      <c r="E20" s="152">
        <v>228920</v>
      </c>
      <c r="F20" s="152">
        <v>236815</v>
      </c>
      <c r="G20" s="152">
        <v>236702</v>
      </c>
      <c r="H20" s="152">
        <v>235059</v>
      </c>
    </row>
    <row r="21" spans="1:8" x14ac:dyDescent="0.25">
      <c r="A21" s="24" t="s">
        <v>60</v>
      </c>
      <c r="B21" s="106" t="s">
        <v>81</v>
      </c>
      <c r="C21" s="152">
        <v>295116</v>
      </c>
      <c r="D21" s="152">
        <v>318254</v>
      </c>
      <c r="E21" s="152">
        <v>319582</v>
      </c>
      <c r="F21" s="152">
        <v>339670</v>
      </c>
      <c r="G21" s="152">
        <v>355775</v>
      </c>
      <c r="H21" s="152">
        <v>377453</v>
      </c>
    </row>
    <row r="22" spans="1:8" x14ac:dyDescent="0.25">
      <c r="A22" s="24" t="s">
        <v>60</v>
      </c>
      <c r="B22" s="106" t="s">
        <v>82</v>
      </c>
      <c r="C22" s="152">
        <v>9962</v>
      </c>
      <c r="D22" s="152">
        <v>11813</v>
      </c>
      <c r="E22" s="152">
        <v>10674</v>
      </c>
      <c r="F22" s="152">
        <v>11791</v>
      </c>
      <c r="G22" s="152">
        <v>12618</v>
      </c>
      <c r="H22" s="152">
        <v>14832</v>
      </c>
    </row>
    <row r="23" spans="1:8" x14ac:dyDescent="0.25">
      <c r="A23" s="24" t="s">
        <v>60</v>
      </c>
      <c r="B23" s="106" t="s">
        <v>83</v>
      </c>
      <c r="C23" s="152">
        <v>67</v>
      </c>
      <c r="D23" s="152">
        <v>87</v>
      </c>
      <c r="E23" s="152">
        <v>82</v>
      </c>
      <c r="F23" s="152">
        <v>92</v>
      </c>
      <c r="G23" s="152">
        <v>153</v>
      </c>
      <c r="H23" s="152">
        <v>17981</v>
      </c>
    </row>
    <row r="24" spans="1:8" x14ac:dyDescent="0.25">
      <c r="A24" s="24" t="s">
        <v>60</v>
      </c>
      <c r="B24" s="106" t="s">
        <v>84</v>
      </c>
      <c r="C24" s="152">
        <v>5</v>
      </c>
      <c r="D24" s="152">
        <v>8</v>
      </c>
      <c r="E24" s="152">
        <v>14</v>
      </c>
      <c r="F24" s="152">
        <v>13</v>
      </c>
      <c r="G24" s="152">
        <v>283</v>
      </c>
      <c r="H24" s="152">
        <v>1478</v>
      </c>
    </row>
    <row r="25" spans="1:8" x14ac:dyDescent="0.25">
      <c r="A25" s="24" t="s">
        <v>60</v>
      </c>
      <c r="B25" s="106" t="s">
        <v>85</v>
      </c>
      <c r="C25" s="152">
        <v>0</v>
      </c>
      <c r="D25" s="152">
        <v>1</v>
      </c>
      <c r="E25" s="152">
        <v>0</v>
      </c>
      <c r="F25" s="152">
        <v>29</v>
      </c>
      <c r="G25" s="152">
        <v>1327</v>
      </c>
      <c r="H25" s="152">
        <v>41</v>
      </c>
    </row>
    <row r="26" spans="1:8" x14ac:dyDescent="0.25">
      <c r="A26" s="8" t="s">
        <v>61</v>
      </c>
      <c r="B26" s="8"/>
      <c r="C26" s="116">
        <v>117123</v>
      </c>
      <c r="D26" s="116">
        <v>128229</v>
      </c>
      <c r="E26" s="116">
        <v>127494</v>
      </c>
      <c r="F26" s="116">
        <v>138178</v>
      </c>
      <c r="G26" s="116">
        <v>145766</v>
      </c>
      <c r="H26" s="116">
        <v>155078</v>
      </c>
    </row>
    <row r="27" spans="1:8" x14ac:dyDescent="0.25">
      <c r="A27" s="24" t="s">
        <v>61</v>
      </c>
      <c r="B27" s="106" t="s">
        <v>79</v>
      </c>
      <c r="C27" s="152">
        <v>0</v>
      </c>
      <c r="D27" s="152">
        <v>0</v>
      </c>
      <c r="E27" s="152">
        <v>0</v>
      </c>
      <c r="F27" s="152">
        <v>0</v>
      </c>
      <c r="G27" s="152">
        <v>4</v>
      </c>
      <c r="H27" s="152">
        <v>6</v>
      </c>
    </row>
    <row r="28" spans="1:8" x14ac:dyDescent="0.25">
      <c r="A28" s="24" t="s">
        <v>61</v>
      </c>
      <c r="B28" s="106" t="s">
        <v>80</v>
      </c>
      <c r="C28" s="152">
        <v>4</v>
      </c>
      <c r="D28" s="152">
        <v>2</v>
      </c>
      <c r="E28" s="152">
        <v>0</v>
      </c>
      <c r="F28" s="152">
        <v>0</v>
      </c>
      <c r="G28" s="152">
        <v>21</v>
      </c>
      <c r="H28" s="152">
        <v>26</v>
      </c>
    </row>
    <row r="29" spans="1:8" x14ac:dyDescent="0.25">
      <c r="A29" s="24" t="s">
        <v>61</v>
      </c>
      <c r="B29" s="106" t="s">
        <v>81</v>
      </c>
      <c r="C29" s="152">
        <v>70</v>
      </c>
      <c r="D29" s="152">
        <v>71</v>
      </c>
      <c r="E29" s="152">
        <v>38</v>
      </c>
      <c r="F29" s="152">
        <v>19</v>
      </c>
      <c r="G29" s="152">
        <v>89</v>
      </c>
      <c r="H29" s="152">
        <v>177</v>
      </c>
    </row>
    <row r="30" spans="1:8" x14ac:dyDescent="0.25">
      <c r="A30" s="24" t="s">
        <v>61</v>
      </c>
      <c r="B30" s="106" t="s">
        <v>82</v>
      </c>
      <c r="C30" s="152">
        <v>8291</v>
      </c>
      <c r="D30" s="152">
        <v>8309</v>
      </c>
      <c r="E30" s="152">
        <v>7137</v>
      </c>
      <c r="F30" s="152">
        <v>7011</v>
      </c>
      <c r="G30" s="152">
        <v>6312</v>
      </c>
      <c r="H30" s="152">
        <v>5875</v>
      </c>
    </row>
    <row r="31" spans="1:8" x14ac:dyDescent="0.25">
      <c r="A31" s="24" t="s">
        <v>61</v>
      </c>
      <c r="B31" s="106" t="s">
        <v>83</v>
      </c>
      <c r="C31" s="152">
        <v>101078</v>
      </c>
      <c r="D31" s="152">
        <v>111297</v>
      </c>
      <c r="E31" s="152">
        <v>110847</v>
      </c>
      <c r="F31" s="152">
        <v>120724</v>
      </c>
      <c r="G31" s="152">
        <v>127308</v>
      </c>
      <c r="H31" s="152">
        <v>133395</v>
      </c>
    </row>
    <row r="32" spans="1:8" x14ac:dyDescent="0.25">
      <c r="A32" s="24" t="s">
        <v>61</v>
      </c>
      <c r="B32" s="106" t="s">
        <v>84</v>
      </c>
      <c r="C32" s="152">
        <v>11350</v>
      </c>
      <c r="D32" s="152">
        <v>12816</v>
      </c>
      <c r="E32" s="152">
        <v>12775</v>
      </c>
      <c r="F32" s="152">
        <v>14187</v>
      </c>
      <c r="G32" s="152">
        <v>15490</v>
      </c>
      <c r="H32" s="152">
        <v>19220</v>
      </c>
    </row>
    <row r="33" spans="1:8" x14ac:dyDescent="0.25">
      <c r="A33" s="24" t="s">
        <v>61</v>
      </c>
      <c r="B33" s="106" t="s">
        <v>85</v>
      </c>
      <c r="C33" s="152">
        <v>114</v>
      </c>
      <c r="D33" s="152">
        <v>109</v>
      </c>
      <c r="E33" s="152">
        <v>119</v>
      </c>
      <c r="F33" s="152">
        <v>150</v>
      </c>
      <c r="G33" s="152">
        <v>203</v>
      </c>
      <c r="H33" s="152">
        <v>213</v>
      </c>
    </row>
    <row r="34" spans="1:8" x14ac:dyDescent="0.25">
      <c r="A34" s="8" t="s">
        <v>62</v>
      </c>
      <c r="B34" s="8"/>
      <c r="C34" s="116">
        <v>53072</v>
      </c>
      <c r="D34" s="116">
        <v>53873</v>
      </c>
      <c r="E34" s="116">
        <v>50434</v>
      </c>
      <c r="F34" s="116">
        <v>54280</v>
      </c>
      <c r="G34" s="116">
        <v>53004</v>
      </c>
      <c r="H34" s="116">
        <v>54597</v>
      </c>
    </row>
    <row r="35" spans="1:8" x14ac:dyDescent="0.25">
      <c r="A35" s="24" t="s">
        <v>62</v>
      </c>
      <c r="B35" s="106" t="s">
        <v>80</v>
      </c>
      <c r="C35" s="152">
        <v>0</v>
      </c>
      <c r="D35" s="152">
        <v>0</v>
      </c>
      <c r="E35" s="152">
        <v>0</v>
      </c>
      <c r="F35" s="152">
        <v>0</v>
      </c>
      <c r="G35" s="152">
        <v>0</v>
      </c>
      <c r="H35" s="152">
        <v>62</v>
      </c>
    </row>
    <row r="36" spans="1:8" x14ac:dyDescent="0.25">
      <c r="A36" s="24" t="s">
        <v>62</v>
      </c>
      <c r="B36" s="106" t="s">
        <v>81</v>
      </c>
      <c r="C36" s="152">
        <v>2515</v>
      </c>
      <c r="D36" s="152">
        <v>2367</v>
      </c>
      <c r="E36" s="152">
        <v>1885</v>
      </c>
      <c r="F36" s="152">
        <v>1995</v>
      </c>
      <c r="G36" s="152">
        <v>1451</v>
      </c>
      <c r="H36" s="152">
        <v>591</v>
      </c>
    </row>
    <row r="37" spans="1:8" x14ac:dyDescent="0.25">
      <c r="A37" s="24" t="s">
        <v>62</v>
      </c>
      <c r="B37" s="106" t="s">
        <v>82</v>
      </c>
      <c r="C37" s="152">
        <v>10217</v>
      </c>
      <c r="D37" s="152">
        <v>9716</v>
      </c>
      <c r="E37" s="152">
        <v>8467</v>
      </c>
      <c r="F37" s="152">
        <v>8682</v>
      </c>
      <c r="G37" s="152">
        <v>7775</v>
      </c>
      <c r="H37" s="152">
        <v>7660</v>
      </c>
    </row>
    <row r="38" spans="1:8" x14ac:dyDescent="0.25">
      <c r="A38" s="24" t="s">
        <v>62</v>
      </c>
      <c r="B38" s="106" t="s">
        <v>83</v>
      </c>
      <c r="C38" s="152">
        <v>42842</v>
      </c>
      <c r="D38" s="152">
        <v>44258</v>
      </c>
      <c r="E38" s="152">
        <v>42029</v>
      </c>
      <c r="F38" s="152">
        <v>45781</v>
      </c>
      <c r="G38" s="152">
        <v>45623</v>
      </c>
      <c r="H38" s="152">
        <v>47863</v>
      </c>
    </row>
    <row r="39" spans="1:8" x14ac:dyDescent="0.25">
      <c r="A39" s="24" t="s">
        <v>62</v>
      </c>
      <c r="B39" s="106" t="s">
        <v>84</v>
      </c>
      <c r="C39" s="152">
        <v>63</v>
      </c>
      <c r="D39" s="152">
        <v>83</v>
      </c>
      <c r="E39" s="152">
        <v>71</v>
      </c>
      <c r="F39" s="152">
        <v>82</v>
      </c>
      <c r="G39" s="152">
        <v>136</v>
      </c>
      <c r="H39" s="152">
        <v>114</v>
      </c>
    </row>
    <row r="40" spans="1:8" x14ac:dyDescent="0.25">
      <c r="A40" s="24" t="s">
        <v>62</v>
      </c>
      <c r="B40" s="106" t="s">
        <v>85</v>
      </c>
      <c r="C40" s="152">
        <v>0</v>
      </c>
      <c r="D40" s="152">
        <v>0</v>
      </c>
      <c r="E40" s="152">
        <v>0</v>
      </c>
      <c r="F40" s="152">
        <v>0</v>
      </c>
      <c r="G40" s="152">
        <v>0</v>
      </c>
      <c r="H40" s="152">
        <v>2</v>
      </c>
    </row>
    <row r="41" spans="1:8" x14ac:dyDescent="0.25">
      <c r="A41" s="8" t="s">
        <v>69</v>
      </c>
      <c r="B41" s="8" t="s">
        <v>0</v>
      </c>
      <c r="C41" s="116">
        <v>3867</v>
      </c>
      <c r="D41" s="116">
        <v>5361</v>
      </c>
      <c r="E41" s="116">
        <v>9912</v>
      </c>
      <c r="F41" s="116">
        <v>18000</v>
      </c>
      <c r="G41" s="116">
        <v>87920</v>
      </c>
      <c r="H41" s="116">
        <v>140959</v>
      </c>
    </row>
    <row r="42" spans="1:8" x14ac:dyDescent="0.25">
      <c r="A42" s="24" t="s">
        <v>62</v>
      </c>
      <c r="B42" s="106" t="s">
        <v>80</v>
      </c>
      <c r="C42" s="152">
        <v>0</v>
      </c>
      <c r="D42" s="152">
        <v>0</v>
      </c>
      <c r="E42" s="152">
        <v>0</v>
      </c>
      <c r="F42" s="152">
        <v>0</v>
      </c>
      <c r="G42" s="152">
        <v>0</v>
      </c>
      <c r="H42" s="152">
        <v>1</v>
      </c>
    </row>
    <row r="43" spans="1:8" x14ac:dyDescent="0.25">
      <c r="A43" s="24" t="s">
        <v>69</v>
      </c>
      <c r="B43" s="106" t="s">
        <v>81</v>
      </c>
      <c r="C43" s="152">
        <v>9</v>
      </c>
      <c r="D43" s="152">
        <v>14</v>
      </c>
      <c r="E43" s="152">
        <v>25</v>
      </c>
      <c r="F43" s="152">
        <v>53</v>
      </c>
      <c r="G43" s="152">
        <v>147</v>
      </c>
      <c r="H43" s="152">
        <v>132</v>
      </c>
    </row>
    <row r="44" spans="1:8" x14ac:dyDescent="0.25">
      <c r="A44" s="24" t="s">
        <v>69</v>
      </c>
      <c r="B44" s="106" t="s">
        <v>82</v>
      </c>
      <c r="C44" s="152">
        <v>560</v>
      </c>
      <c r="D44" s="152">
        <v>782</v>
      </c>
      <c r="E44" s="152">
        <v>1474</v>
      </c>
      <c r="F44" s="152">
        <v>2384</v>
      </c>
      <c r="G44" s="152">
        <v>10833</v>
      </c>
      <c r="H44" s="152">
        <v>15634</v>
      </c>
    </row>
    <row r="45" spans="1:8" x14ac:dyDescent="0.25">
      <c r="A45" s="24" t="s">
        <v>69</v>
      </c>
      <c r="B45" s="106" t="s">
        <v>83</v>
      </c>
      <c r="C45" s="152">
        <v>3316</v>
      </c>
      <c r="D45" s="152">
        <v>4580</v>
      </c>
      <c r="E45" s="152">
        <v>8259</v>
      </c>
      <c r="F45" s="152">
        <v>13480</v>
      </c>
      <c r="G45" s="152">
        <v>59116</v>
      </c>
      <c r="H45" s="152">
        <v>91477</v>
      </c>
    </row>
    <row r="46" spans="1:8" x14ac:dyDescent="0.25">
      <c r="A46" s="24" t="s">
        <v>69</v>
      </c>
      <c r="B46" s="106" t="s">
        <v>84</v>
      </c>
      <c r="C46" s="152">
        <v>69</v>
      </c>
      <c r="D46" s="152">
        <v>118</v>
      </c>
      <c r="E46" s="152">
        <v>335</v>
      </c>
      <c r="F46" s="152">
        <v>2024</v>
      </c>
      <c r="G46" s="152">
        <v>20138</v>
      </c>
      <c r="H46" s="152">
        <v>36868</v>
      </c>
    </row>
    <row r="47" spans="1:8" x14ac:dyDescent="0.25">
      <c r="A47" s="24" t="s">
        <v>69</v>
      </c>
      <c r="B47" s="106" t="s">
        <v>85</v>
      </c>
      <c r="C47" s="152">
        <v>0</v>
      </c>
      <c r="D47" s="152">
        <v>0</v>
      </c>
      <c r="E47" s="152">
        <v>24</v>
      </c>
      <c r="F47" s="152">
        <v>447</v>
      </c>
      <c r="G47" s="152">
        <v>387</v>
      </c>
      <c r="H47" s="152">
        <v>546</v>
      </c>
    </row>
    <row r="48" spans="1:8" x14ac:dyDescent="0.25">
      <c r="A48" s="8" t="s">
        <v>63</v>
      </c>
      <c r="B48" s="8" t="s">
        <v>0</v>
      </c>
      <c r="C48" s="116">
        <v>14434</v>
      </c>
      <c r="D48" s="116">
        <v>14062</v>
      </c>
      <c r="E48" s="116">
        <v>13615</v>
      </c>
      <c r="F48" s="116">
        <v>14501</v>
      </c>
      <c r="G48" s="116">
        <v>16089</v>
      </c>
      <c r="H48" s="116">
        <v>16171</v>
      </c>
    </row>
    <row r="49" spans="1:8" x14ac:dyDescent="0.25">
      <c r="A49" s="24" t="s">
        <v>63</v>
      </c>
      <c r="B49" s="106" t="s">
        <v>79</v>
      </c>
      <c r="C49" s="152">
        <v>557</v>
      </c>
      <c r="D49" s="152">
        <v>525</v>
      </c>
      <c r="E49" s="152">
        <v>452</v>
      </c>
      <c r="F49" s="152">
        <v>522</v>
      </c>
      <c r="G49" s="152">
        <v>675</v>
      </c>
      <c r="H49" s="152">
        <v>633</v>
      </c>
    </row>
    <row r="50" spans="1:8" x14ac:dyDescent="0.25">
      <c r="A50" s="24" t="s">
        <v>63</v>
      </c>
      <c r="B50" s="106" t="s">
        <v>80</v>
      </c>
      <c r="C50" s="152">
        <v>2868</v>
      </c>
      <c r="D50" s="152">
        <v>2799</v>
      </c>
      <c r="E50" s="152">
        <v>2722</v>
      </c>
      <c r="F50" s="152">
        <v>2763</v>
      </c>
      <c r="G50" s="152">
        <v>3170</v>
      </c>
      <c r="H50" s="152">
        <v>3073</v>
      </c>
    </row>
    <row r="51" spans="1:8" x14ac:dyDescent="0.25">
      <c r="A51" s="24" t="s">
        <v>63</v>
      </c>
      <c r="B51" s="106" t="s">
        <v>81</v>
      </c>
      <c r="C51" s="152">
        <v>11012</v>
      </c>
      <c r="D51" s="152">
        <v>10645</v>
      </c>
      <c r="E51" s="152">
        <v>10328</v>
      </c>
      <c r="F51" s="152">
        <v>11078</v>
      </c>
      <c r="G51" s="152">
        <v>12297</v>
      </c>
      <c r="H51" s="152">
        <v>12424</v>
      </c>
    </row>
    <row r="52" spans="1:8" x14ac:dyDescent="0.25">
      <c r="A52" s="24" t="s">
        <v>63</v>
      </c>
      <c r="B52" s="106" t="s">
        <v>82</v>
      </c>
      <c r="C52" s="152">
        <v>1142</v>
      </c>
      <c r="D52" s="152">
        <v>1230</v>
      </c>
      <c r="E52" s="152">
        <v>1179</v>
      </c>
      <c r="F52" s="152">
        <v>1240</v>
      </c>
      <c r="G52" s="152">
        <v>1422</v>
      </c>
      <c r="H52" s="152">
        <v>1406</v>
      </c>
    </row>
    <row r="53" spans="1:8" x14ac:dyDescent="0.25">
      <c r="A53" s="24" t="s">
        <v>63</v>
      </c>
      <c r="B53" s="106" t="s">
        <v>83</v>
      </c>
      <c r="C53" s="152">
        <v>134</v>
      </c>
      <c r="D53" s="152">
        <v>156</v>
      </c>
      <c r="E53" s="152">
        <v>165</v>
      </c>
      <c r="F53" s="152">
        <v>189</v>
      </c>
      <c r="G53" s="152">
        <v>278</v>
      </c>
      <c r="H53" s="152">
        <v>260</v>
      </c>
    </row>
    <row r="54" spans="1:8" x14ac:dyDescent="0.25">
      <c r="A54" s="24" t="s">
        <v>63</v>
      </c>
      <c r="B54" s="106" t="s">
        <v>85</v>
      </c>
      <c r="C54" s="152">
        <v>0</v>
      </c>
      <c r="D54" s="152">
        <v>0</v>
      </c>
      <c r="E54" s="152">
        <v>0</v>
      </c>
      <c r="F54" s="152">
        <v>1</v>
      </c>
      <c r="G54" s="152">
        <v>0</v>
      </c>
      <c r="H54" s="152">
        <v>0</v>
      </c>
    </row>
    <row r="55" spans="1:8" x14ac:dyDescent="0.25">
      <c r="A55" s="8" t="s">
        <v>70</v>
      </c>
      <c r="B55" s="8" t="s">
        <v>0</v>
      </c>
      <c r="C55" s="116">
        <v>25835</v>
      </c>
      <c r="D55" s="116">
        <v>26728</v>
      </c>
      <c r="E55" s="116">
        <v>27791</v>
      </c>
      <c r="F55" s="116">
        <v>75545</v>
      </c>
      <c r="G55" s="116">
        <v>73687</v>
      </c>
      <c r="H55" s="116">
        <v>76448</v>
      </c>
    </row>
    <row r="56" spans="1:8" x14ac:dyDescent="0.25">
      <c r="A56" s="24" t="s">
        <v>70</v>
      </c>
      <c r="B56" s="106" t="s">
        <v>79</v>
      </c>
      <c r="C56" s="152">
        <v>0</v>
      </c>
      <c r="D56" s="152">
        <v>0</v>
      </c>
      <c r="E56" s="152">
        <v>0</v>
      </c>
      <c r="F56" s="152">
        <v>8</v>
      </c>
      <c r="G56" s="152">
        <v>4</v>
      </c>
      <c r="H56" s="152">
        <v>2</v>
      </c>
    </row>
    <row r="57" spans="1:8" x14ac:dyDescent="0.25">
      <c r="A57" s="24" t="s">
        <v>70</v>
      </c>
      <c r="B57" s="106" t="s">
        <v>80</v>
      </c>
      <c r="C57" s="152">
        <v>0</v>
      </c>
      <c r="D57" s="152">
        <v>0</v>
      </c>
      <c r="E57" s="152">
        <v>0</v>
      </c>
      <c r="F57" s="152">
        <v>3</v>
      </c>
      <c r="G57" s="152">
        <v>17</v>
      </c>
      <c r="H57" s="152">
        <v>32</v>
      </c>
    </row>
    <row r="58" spans="1:8" x14ac:dyDescent="0.25">
      <c r="A58" s="24" t="s">
        <v>70</v>
      </c>
      <c r="B58" s="106" t="s">
        <v>81</v>
      </c>
      <c r="C58" s="152">
        <v>0</v>
      </c>
      <c r="D58" s="152">
        <v>0</v>
      </c>
      <c r="E58" s="152">
        <v>0</v>
      </c>
      <c r="F58" s="152">
        <v>9</v>
      </c>
      <c r="G58" s="152">
        <v>13</v>
      </c>
      <c r="H58" s="152">
        <v>19</v>
      </c>
    </row>
    <row r="59" spans="1:8" x14ac:dyDescent="0.25">
      <c r="A59" s="24" t="s">
        <v>70</v>
      </c>
      <c r="B59" s="106" t="s">
        <v>82</v>
      </c>
      <c r="C59" s="152">
        <v>8</v>
      </c>
      <c r="D59" s="152">
        <v>8</v>
      </c>
      <c r="E59" s="152">
        <v>8</v>
      </c>
      <c r="F59" s="152">
        <v>38</v>
      </c>
      <c r="G59" s="152">
        <v>30</v>
      </c>
      <c r="H59" s="152">
        <v>32</v>
      </c>
    </row>
    <row r="60" spans="1:8" x14ac:dyDescent="0.25">
      <c r="A60" s="24" t="s">
        <v>70</v>
      </c>
      <c r="B60" s="106" t="s">
        <v>83</v>
      </c>
      <c r="C60" s="152">
        <v>4021</v>
      </c>
      <c r="D60" s="152">
        <v>4259</v>
      </c>
      <c r="E60" s="152">
        <v>4408</v>
      </c>
      <c r="F60" s="152">
        <v>9696</v>
      </c>
      <c r="G60" s="152">
        <v>9222</v>
      </c>
      <c r="H60" s="152">
        <v>9004</v>
      </c>
    </row>
    <row r="61" spans="1:8" x14ac:dyDescent="0.25">
      <c r="A61" s="24" t="s">
        <v>70</v>
      </c>
      <c r="B61" s="106" t="s">
        <v>84</v>
      </c>
      <c r="C61" s="152">
        <v>10129</v>
      </c>
      <c r="D61" s="152">
        <v>10636</v>
      </c>
      <c r="E61" s="152">
        <v>11185</v>
      </c>
      <c r="F61" s="152">
        <v>29840</v>
      </c>
      <c r="G61" s="152">
        <v>29969</v>
      </c>
      <c r="H61" s="152">
        <v>31043</v>
      </c>
    </row>
    <row r="62" spans="1:8" x14ac:dyDescent="0.25">
      <c r="A62" s="24" t="s">
        <v>70</v>
      </c>
      <c r="B62" s="106" t="s">
        <v>85</v>
      </c>
      <c r="C62" s="152">
        <v>12266</v>
      </c>
      <c r="D62" s="152">
        <v>12428</v>
      </c>
      <c r="E62" s="152">
        <v>12786</v>
      </c>
      <c r="F62" s="152">
        <v>38094</v>
      </c>
      <c r="G62" s="152">
        <v>36608</v>
      </c>
      <c r="H62" s="152">
        <v>38585</v>
      </c>
    </row>
    <row r="63" spans="1:8" x14ac:dyDescent="0.25">
      <c r="A63" s="8" t="s">
        <v>64</v>
      </c>
      <c r="B63" s="8" t="s">
        <v>0</v>
      </c>
      <c r="C63" s="116">
        <v>88104</v>
      </c>
      <c r="D63" s="116">
        <v>91114</v>
      </c>
      <c r="E63" s="116">
        <v>93551</v>
      </c>
      <c r="F63" s="116">
        <v>99838</v>
      </c>
      <c r="G63" s="116">
        <v>100038</v>
      </c>
      <c r="H63" s="116">
        <v>98401</v>
      </c>
    </row>
    <row r="64" spans="1:8" x14ac:dyDescent="0.25">
      <c r="A64" s="24" t="s">
        <v>64</v>
      </c>
      <c r="B64" s="106" t="s">
        <v>79</v>
      </c>
      <c r="C64" s="152">
        <v>3766</v>
      </c>
      <c r="D64" s="152">
        <v>4634</v>
      </c>
      <c r="E64" s="152">
        <v>5176</v>
      </c>
      <c r="F64" s="152">
        <v>5820</v>
      </c>
      <c r="G64" s="152">
        <v>5670</v>
      </c>
      <c r="H64" s="152">
        <v>4059</v>
      </c>
    </row>
    <row r="65" spans="1:8" x14ac:dyDescent="0.25">
      <c r="A65" s="24" t="s">
        <v>64</v>
      </c>
      <c r="B65" s="106" t="s">
        <v>80</v>
      </c>
      <c r="C65" s="152">
        <v>30770</v>
      </c>
      <c r="D65" s="152">
        <v>31886</v>
      </c>
      <c r="E65" s="152">
        <v>32815</v>
      </c>
      <c r="F65" s="152">
        <v>34587</v>
      </c>
      <c r="G65" s="152">
        <v>34156</v>
      </c>
      <c r="H65" s="152">
        <v>31983</v>
      </c>
    </row>
    <row r="66" spans="1:8" x14ac:dyDescent="0.25">
      <c r="A66" s="24" t="s">
        <v>64</v>
      </c>
      <c r="B66" s="106" t="s">
        <v>81</v>
      </c>
      <c r="C66" s="152">
        <v>58016</v>
      </c>
      <c r="D66" s="152">
        <v>59511</v>
      </c>
      <c r="E66" s="152">
        <v>60561</v>
      </c>
      <c r="F66" s="152">
        <v>65364</v>
      </c>
      <c r="G66" s="152">
        <v>66423</v>
      </c>
      <c r="H66" s="152">
        <v>68071</v>
      </c>
    </row>
    <row r="67" spans="1:8" x14ac:dyDescent="0.25">
      <c r="A67" s="24" t="s">
        <v>64</v>
      </c>
      <c r="B67" s="106" t="s">
        <v>82</v>
      </c>
      <c r="C67" s="152">
        <v>1726</v>
      </c>
      <c r="D67" s="152">
        <v>1924</v>
      </c>
      <c r="E67" s="152">
        <v>1696</v>
      </c>
      <c r="F67" s="152">
        <v>1947</v>
      </c>
      <c r="G67" s="152">
        <v>2078</v>
      </c>
      <c r="H67" s="152">
        <v>2194</v>
      </c>
    </row>
    <row r="68" spans="1:8" x14ac:dyDescent="0.25">
      <c r="A68" s="24" t="s">
        <v>64</v>
      </c>
      <c r="B68" s="106" t="s">
        <v>83</v>
      </c>
      <c r="C68" s="152">
        <v>0</v>
      </c>
      <c r="D68" s="152">
        <v>0</v>
      </c>
      <c r="E68" s="152">
        <v>1</v>
      </c>
      <c r="F68" s="152">
        <v>5</v>
      </c>
      <c r="G68" s="152">
        <v>46</v>
      </c>
      <c r="H68" s="152">
        <v>1</v>
      </c>
    </row>
    <row r="69" spans="1:8" x14ac:dyDescent="0.25">
      <c r="A69" s="24" t="s">
        <v>64</v>
      </c>
      <c r="B69" s="106" t="s">
        <v>84</v>
      </c>
      <c r="C69" s="152">
        <v>0</v>
      </c>
      <c r="D69" s="152">
        <v>0</v>
      </c>
      <c r="E69" s="152">
        <v>0</v>
      </c>
      <c r="F69" s="152">
        <v>0</v>
      </c>
      <c r="G69" s="152">
        <v>3</v>
      </c>
      <c r="H69" s="152">
        <v>0</v>
      </c>
    </row>
    <row r="70" spans="1:8" x14ac:dyDescent="0.25">
      <c r="A70" s="8" t="s">
        <v>65</v>
      </c>
      <c r="B70" s="8" t="s">
        <v>0</v>
      </c>
      <c r="C70" s="116">
        <v>3431</v>
      </c>
      <c r="D70" s="116">
        <v>3771</v>
      </c>
      <c r="E70" s="116">
        <v>3841</v>
      </c>
      <c r="F70" s="116">
        <v>4547</v>
      </c>
      <c r="G70" s="116">
        <v>3361</v>
      </c>
      <c r="H70" s="116">
        <v>1622</v>
      </c>
    </row>
    <row r="71" spans="1:8" x14ac:dyDescent="0.25">
      <c r="A71" s="24" t="s">
        <v>65</v>
      </c>
      <c r="B71" s="106" t="s">
        <v>79</v>
      </c>
      <c r="C71" s="152">
        <v>0</v>
      </c>
      <c r="D71" s="152">
        <v>0</v>
      </c>
      <c r="E71" s="152">
        <v>0</v>
      </c>
      <c r="F71" s="152">
        <v>0</v>
      </c>
      <c r="G71" s="152">
        <v>1</v>
      </c>
      <c r="H71" s="152">
        <v>0</v>
      </c>
    </row>
    <row r="72" spans="1:8" x14ac:dyDescent="0.25">
      <c r="A72" s="24" t="s">
        <v>65</v>
      </c>
      <c r="B72" s="106" t="s">
        <v>81</v>
      </c>
      <c r="C72" s="152">
        <v>125</v>
      </c>
      <c r="D72" s="152">
        <v>134</v>
      </c>
      <c r="E72" s="152">
        <v>120</v>
      </c>
      <c r="F72" s="152">
        <v>111</v>
      </c>
      <c r="G72" s="152">
        <v>65</v>
      </c>
      <c r="H72" s="152">
        <v>17</v>
      </c>
    </row>
    <row r="73" spans="1:8" x14ac:dyDescent="0.25">
      <c r="A73" s="24" t="s">
        <v>65</v>
      </c>
      <c r="B73" s="106" t="s">
        <v>82</v>
      </c>
      <c r="C73" s="152">
        <v>518</v>
      </c>
      <c r="D73" s="152">
        <v>517</v>
      </c>
      <c r="E73" s="152">
        <v>447</v>
      </c>
      <c r="F73" s="152">
        <v>476</v>
      </c>
      <c r="G73" s="152">
        <v>277</v>
      </c>
      <c r="H73" s="152">
        <v>100</v>
      </c>
    </row>
    <row r="74" spans="1:8" x14ac:dyDescent="0.25">
      <c r="A74" s="24" t="s">
        <v>65</v>
      </c>
      <c r="B74" s="106" t="s">
        <v>83</v>
      </c>
      <c r="C74" s="152">
        <v>2886</v>
      </c>
      <c r="D74" s="152">
        <v>3238</v>
      </c>
      <c r="E74" s="152">
        <v>3364</v>
      </c>
      <c r="F74" s="152">
        <v>4049</v>
      </c>
      <c r="G74" s="152">
        <v>3085</v>
      </c>
      <c r="H74" s="152">
        <v>1524</v>
      </c>
    </row>
    <row r="75" spans="1:8" x14ac:dyDescent="0.25">
      <c r="A75" s="24" t="s">
        <v>65</v>
      </c>
      <c r="B75" s="106" t="s">
        <v>84</v>
      </c>
      <c r="C75" s="152">
        <v>7</v>
      </c>
      <c r="D75" s="152">
        <v>5</v>
      </c>
      <c r="E75" s="152">
        <v>5</v>
      </c>
      <c r="F75" s="152">
        <v>10</v>
      </c>
      <c r="G75" s="152">
        <v>7</v>
      </c>
      <c r="H75" s="152">
        <v>2</v>
      </c>
    </row>
    <row r="76" spans="1:8" x14ac:dyDescent="0.25">
      <c r="A76" s="8" t="s">
        <v>66</v>
      </c>
      <c r="B76" s="8" t="s">
        <v>0</v>
      </c>
      <c r="C76" s="116">
        <v>75805</v>
      </c>
      <c r="D76" s="116">
        <v>84252</v>
      </c>
      <c r="E76" s="116">
        <v>81642</v>
      </c>
      <c r="F76" s="116">
        <v>87230</v>
      </c>
      <c r="G76" s="116">
        <v>89535</v>
      </c>
      <c r="H76" s="116">
        <v>85752</v>
      </c>
    </row>
    <row r="77" spans="1:8" x14ac:dyDescent="0.25">
      <c r="A77" s="24" t="s">
        <v>66</v>
      </c>
      <c r="B77" s="106" t="s">
        <v>79</v>
      </c>
      <c r="C77" s="152">
        <v>0</v>
      </c>
      <c r="D77" s="152">
        <v>0</v>
      </c>
      <c r="E77" s="152">
        <v>0</v>
      </c>
      <c r="F77" s="152">
        <v>1</v>
      </c>
      <c r="G77" s="152">
        <v>0</v>
      </c>
      <c r="H77" s="152">
        <v>0</v>
      </c>
    </row>
    <row r="78" spans="1:8" x14ac:dyDescent="0.25">
      <c r="A78" s="24" t="s">
        <v>66</v>
      </c>
      <c r="B78" s="106" t="s">
        <v>80</v>
      </c>
      <c r="C78" s="152">
        <v>2</v>
      </c>
      <c r="D78" s="152">
        <v>1</v>
      </c>
      <c r="E78" s="152">
        <v>3</v>
      </c>
      <c r="F78" s="152">
        <v>3</v>
      </c>
      <c r="G78" s="152">
        <v>8</v>
      </c>
      <c r="H78" s="152">
        <v>6</v>
      </c>
    </row>
    <row r="79" spans="1:8" x14ac:dyDescent="0.25">
      <c r="A79" s="24" t="s">
        <v>66</v>
      </c>
      <c r="B79" s="106" t="s">
        <v>81</v>
      </c>
      <c r="C79" s="152">
        <v>75533</v>
      </c>
      <c r="D79" s="152">
        <v>83952</v>
      </c>
      <c r="E79" s="152">
        <v>81305</v>
      </c>
      <c r="F79" s="152">
        <v>86893</v>
      </c>
      <c r="G79" s="152">
        <v>89211</v>
      </c>
      <c r="H79" s="152">
        <v>85438</v>
      </c>
    </row>
    <row r="80" spans="1:8" x14ac:dyDescent="0.25">
      <c r="A80" s="24" t="s">
        <v>66</v>
      </c>
      <c r="B80" s="106" t="s">
        <v>82</v>
      </c>
      <c r="C80" s="152">
        <v>1981</v>
      </c>
      <c r="D80" s="152">
        <v>2320</v>
      </c>
      <c r="E80" s="152">
        <v>2104</v>
      </c>
      <c r="F80" s="152">
        <v>2407</v>
      </c>
      <c r="G80" s="152">
        <v>2472</v>
      </c>
      <c r="H80" s="152">
        <v>2342</v>
      </c>
    </row>
    <row r="81" spans="1:8" x14ac:dyDescent="0.25">
      <c r="A81" s="24" t="s">
        <v>66</v>
      </c>
      <c r="B81" s="106" t="s">
        <v>83</v>
      </c>
      <c r="C81" s="152">
        <v>0</v>
      </c>
      <c r="D81" s="152">
        <v>0</v>
      </c>
      <c r="E81" s="152">
        <v>0</v>
      </c>
      <c r="F81" s="152">
        <v>0</v>
      </c>
      <c r="G81" s="152">
        <v>1</v>
      </c>
      <c r="H81" s="152">
        <v>1</v>
      </c>
    </row>
    <row r="82" spans="1:8" x14ac:dyDescent="0.25">
      <c r="A82" s="24" t="s">
        <v>66</v>
      </c>
      <c r="B82" s="106" t="s">
        <v>84</v>
      </c>
      <c r="C82" s="152">
        <v>0</v>
      </c>
      <c r="D82" s="152">
        <v>0</v>
      </c>
      <c r="E82" s="152">
        <v>0</v>
      </c>
      <c r="F82" s="152">
        <v>0</v>
      </c>
      <c r="G82" s="152">
        <v>0</v>
      </c>
      <c r="H82" s="152">
        <v>1</v>
      </c>
    </row>
    <row r="83" spans="1:8" x14ac:dyDescent="0.25">
      <c r="C83" s="118"/>
      <c r="D83" s="118"/>
      <c r="E83" s="118"/>
      <c r="F83" s="118"/>
      <c r="G83" s="118"/>
      <c r="H83" s="118"/>
    </row>
    <row r="84" spans="1:8" x14ac:dyDescent="0.25">
      <c r="C84" s="118"/>
      <c r="D84" s="118"/>
      <c r="E84" s="118"/>
      <c r="F84" s="118"/>
      <c r="G84" s="118"/>
      <c r="H84" s="118"/>
    </row>
    <row r="85" spans="1:8" x14ac:dyDescent="0.25">
      <c r="C85" s="118"/>
      <c r="D85" s="118"/>
      <c r="E85" s="118"/>
      <c r="F85" s="118"/>
      <c r="G85" s="118"/>
      <c r="H85" s="118"/>
    </row>
    <row r="86" spans="1:8" x14ac:dyDescent="0.25">
      <c r="C86" s="118"/>
      <c r="D86" s="118"/>
      <c r="E86" s="118"/>
      <c r="F86" s="118"/>
      <c r="G86" s="118"/>
      <c r="H86" s="118"/>
    </row>
    <row r="87" spans="1:8" x14ac:dyDescent="0.25">
      <c r="C87" s="118"/>
      <c r="D87" s="118"/>
      <c r="E87" s="118"/>
      <c r="F87" s="118"/>
      <c r="G87" s="118"/>
      <c r="H87" s="118"/>
    </row>
    <row r="88" spans="1:8" x14ac:dyDescent="0.25">
      <c r="C88" s="118"/>
      <c r="D88" s="118"/>
      <c r="E88" s="118"/>
      <c r="F88" s="118"/>
      <c r="G88" s="118"/>
      <c r="H88" s="118"/>
    </row>
    <row r="89" spans="1:8" x14ac:dyDescent="0.25">
      <c r="C89" s="118"/>
      <c r="D89" s="118"/>
      <c r="E89" s="118"/>
      <c r="F89" s="118"/>
      <c r="G89" s="118"/>
      <c r="H89" s="118"/>
    </row>
    <row r="90" spans="1:8" x14ac:dyDescent="0.25">
      <c r="C90" s="118"/>
      <c r="D90" s="118"/>
      <c r="E90" s="118"/>
      <c r="F90" s="118"/>
      <c r="G90" s="118"/>
      <c r="H90" s="118"/>
    </row>
    <row r="91" spans="1:8" x14ac:dyDescent="0.25">
      <c r="C91" s="118"/>
      <c r="D91" s="118"/>
      <c r="E91" s="118"/>
      <c r="F91" s="118"/>
      <c r="G91" s="118"/>
      <c r="H91" s="118"/>
    </row>
    <row r="92" spans="1:8" x14ac:dyDescent="0.25">
      <c r="C92" s="118"/>
      <c r="D92" s="118"/>
      <c r="E92" s="118"/>
      <c r="F92" s="118"/>
      <c r="G92" s="118"/>
      <c r="H92" s="118"/>
    </row>
    <row r="93" spans="1:8" x14ac:dyDescent="0.25">
      <c r="C93" s="118"/>
      <c r="D93" s="118"/>
      <c r="E93" s="118"/>
      <c r="F93" s="118"/>
      <c r="G93" s="118"/>
      <c r="H93" s="118"/>
    </row>
    <row r="94" spans="1:8" x14ac:dyDescent="0.25">
      <c r="C94" s="118"/>
      <c r="D94" s="118"/>
      <c r="E94" s="118"/>
      <c r="F94" s="118"/>
      <c r="G94" s="118"/>
      <c r="H94" s="118"/>
    </row>
    <row r="95" spans="1:8" x14ac:dyDescent="0.25">
      <c r="C95" s="118"/>
      <c r="D95" s="118"/>
      <c r="E95" s="118"/>
      <c r="F95" s="118"/>
      <c r="G95" s="118"/>
      <c r="H95" s="118"/>
    </row>
    <row r="96" spans="1:8" x14ac:dyDescent="0.25">
      <c r="C96" s="118"/>
      <c r="D96" s="118"/>
      <c r="E96" s="118"/>
      <c r="F96" s="118"/>
      <c r="G96" s="118"/>
      <c r="H96" s="118"/>
    </row>
    <row r="97" spans="3:8" x14ac:dyDescent="0.25">
      <c r="C97" s="118"/>
      <c r="D97" s="118"/>
      <c r="E97" s="118"/>
      <c r="F97" s="118"/>
      <c r="G97" s="118"/>
      <c r="H97" s="118"/>
    </row>
    <row r="98" spans="3:8" x14ac:dyDescent="0.25">
      <c r="C98" s="118"/>
      <c r="D98" s="118"/>
      <c r="E98" s="118"/>
      <c r="F98" s="118"/>
      <c r="G98" s="118"/>
      <c r="H98" s="118"/>
    </row>
    <row r="99" spans="3:8" x14ac:dyDescent="0.25">
      <c r="C99" s="118"/>
      <c r="D99" s="118"/>
      <c r="E99" s="118"/>
      <c r="F99" s="118"/>
      <c r="G99" s="118"/>
      <c r="H99" s="118"/>
    </row>
    <row r="100" spans="3:8" x14ac:dyDescent="0.25">
      <c r="C100" s="118"/>
      <c r="D100" s="118"/>
      <c r="E100" s="118"/>
      <c r="F100" s="118"/>
      <c r="G100" s="118"/>
      <c r="H100" s="118"/>
    </row>
    <row r="101" spans="3:8" x14ac:dyDescent="0.25">
      <c r="C101" s="118"/>
      <c r="D101" s="118"/>
      <c r="E101" s="118"/>
      <c r="F101" s="118"/>
      <c r="G101" s="118"/>
      <c r="H101" s="118"/>
    </row>
    <row r="102" spans="3:8" x14ac:dyDescent="0.25">
      <c r="C102" s="118"/>
      <c r="D102" s="118"/>
      <c r="E102" s="118"/>
      <c r="F102" s="118"/>
      <c r="G102" s="118"/>
      <c r="H102" s="118"/>
    </row>
    <row r="103" spans="3:8" x14ac:dyDescent="0.25">
      <c r="C103" s="118"/>
      <c r="D103" s="118"/>
      <c r="E103" s="118"/>
      <c r="F103" s="118"/>
      <c r="G103" s="118"/>
      <c r="H103" s="118"/>
    </row>
    <row r="104" spans="3:8" x14ac:dyDescent="0.25">
      <c r="C104" s="118"/>
      <c r="D104" s="118"/>
      <c r="E104" s="118"/>
      <c r="F104" s="118"/>
      <c r="G104" s="118"/>
      <c r="H104" s="118"/>
    </row>
    <row r="105" spans="3:8" x14ac:dyDescent="0.25">
      <c r="C105" s="118"/>
      <c r="D105" s="118"/>
      <c r="E105" s="118"/>
      <c r="F105" s="118"/>
      <c r="G105" s="118"/>
      <c r="H105" s="118"/>
    </row>
    <row r="106" spans="3:8" x14ac:dyDescent="0.25">
      <c r="C106" s="118"/>
      <c r="D106" s="118"/>
      <c r="E106" s="118"/>
      <c r="F106" s="118"/>
      <c r="G106" s="118"/>
      <c r="H106" s="118"/>
    </row>
    <row r="107" spans="3:8" x14ac:dyDescent="0.25">
      <c r="C107" s="118"/>
      <c r="D107" s="118"/>
      <c r="E107" s="118"/>
      <c r="F107" s="118"/>
      <c r="G107" s="118"/>
      <c r="H107" s="118"/>
    </row>
    <row r="108" spans="3:8" x14ac:dyDescent="0.25">
      <c r="C108" s="118"/>
      <c r="D108" s="118"/>
      <c r="E108" s="118"/>
      <c r="F108" s="118"/>
      <c r="G108" s="118"/>
      <c r="H108" s="118"/>
    </row>
    <row r="109" spans="3:8" x14ac:dyDescent="0.25">
      <c r="C109" s="118"/>
      <c r="D109" s="118"/>
      <c r="E109" s="118"/>
      <c r="F109" s="118"/>
      <c r="G109" s="118"/>
      <c r="H109" s="118"/>
    </row>
    <row r="110" spans="3:8" x14ac:dyDescent="0.25">
      <c r="C110" s="118"/>
      <c r="D110" s="118"/>
      <c r="E110" s="118"/>
      <c r="F110" s="118"/>
      <c r="G110" s="118"/>
      <c r="H110" s="118"/>
    </row>
    <row r="111" spans="3:8" x14ac:dyDescent="0.25">
      <c r="C111" s="118"/>
      <c r="D111" s="118"/>
      <c r="E111" s="118"/>
      <c r="F111" s="118"/>
      <c r="G111" s="118"/>
      <c r="H111" s="118"/>
    </row>
    <row r="112" spans="3:8" x14ac:dyDescent="0.25">
      <c r="C112" s="118"/>
      <c r="D112" s="118"/>
      <c r="E112" s="118"/>
      <c r="F112" s="118"/>
      <c r="G112" s="118"/>
      <c r="H112" s="118"/>
    </row>
    <row r="113" spans="3:8" x14ac:dyDescent="0.25">
      <c r="C113" s="118"/>
      <c r="D113" s="118"/>
      <c r="E113" s="118"/>
      <c r="F113" s="118"/>
      <c r="G113" s="118"/>
      <c r="H113" s="118"/>
    </row>
    <row r="114" spans="3:8" x14ac:dyDescent="0.25">
      <c r="C114" s="118"/>
      <c r="D114" s="118"/>
      <c r="E114" s="118"/>
      <c r="F114" s="118"/>
      <c r="G114" s="118"/>
      <c r="H114" s="118"/>
    </row>
    <row r="115" spans="3:8" x14ac:dyDescent="0.25">
      <c r="C115" s="118"/>
      <c r="D115" s="118"/>
      <c r="E115" s="118"/>
      <c r="F115" s="118"/>
      <c r="G115" s="118"/>
      <c r="H115" s="118"/>
    </row>
    <row r="116" spans="3:8" x14ac:dyDescent="0.25">
      <c r="C116" s="118"/>
      <c r="D116" s="118"/>
      <c r="E116" s="118"/>
      <c r="F116" s="118"/>
      <c r="G116" s="118"/>
      <c r="H116" s="118"/>
    </row>
    <row r="117" spans="3:8" x14ac:dyDescent="0.25">
      <c r="C117" s="118"/>
      <c r="D117" s="118"/>
      <c r="E117" s="118"/>
      <c r="F117" s="118"/>
      <c r="G117" s="118"/>
      <c r="H117" s="118"/>
    </row>
    <row r="118" spans="3:8" x14ac:dyDescent="0.25">
      <c r="C118" s="118"/>
      <c r="D118" s="118"/>
      <c r="E118" s="118"/>
      <c r="F118" s="118"/>
      <c r="G118" s="118"/>
      <c r="H118" s="118"/>
    </row>
    <row r="119" spans="3:8" x14ac:dyDescent="0.25">
      <c r="C119" s="118"/>
      <c r="D119" s="118"/>
      <c r="E119" s="118"/>
      <c r="F119" s="118"/>
      <c r="G119" s="118"/>
      <c r="H119" s="118"/>
    </row>
    <row r="120" spans="3:8" x14ac:dyDescent="0.25">
      <c r="C120" s="118"/>
      <c r="D120" s="118"/>
      <c r="E120" s="118"/>
      <c r="F120" s="118"/>
      <c r="G120" s="118"/>
      <c r="H120" s="118"/>
    </row>
    <row r="121" spans="3:8" x14ac:dyDescent="0.25">
      <c r="C121" s="118"/>
      <c r="D121" s="118"/>
      <c r="E121" s="118"/>
      <c r="F121" s="118"/>
      <c r="G121" s="118"/>
      <c r="H121" s="118"/>
    </row>
    <row r="122" spans="3:8" x14ac:dyDescent="0.25">
      <c r="C122" s="118"/>
      <c r="D122" s="118"/>
      <c r="E122" s="118"/>
      <c r="F122" s="118"/>
      <c r="G122" s="118"/>
      <c r="H122" s="118"/>
    </row>
    <row r="123" spans="3:8" x14ac:dyDescent="0.25">
      <c r="C123" s="118"/>
      <c r="D123" s="118"/>
      <c r="E123" s="118"/>
      <c r="F123" s="118"/>
      <c r="G123" s="118"/>
      <c r="H123" s="118"/>
    </row>
    <row r="124" spans="3:8" x14ac:dyDescent="0.25">
      <c r="C124" s="118"/>
      <c r="D124" s="118"/>
      <c r="E124" s="118"/>
      <c r="F124" s="118"/>
      <c r="G124" s="118"/>
      <c r="H124" s="118"/>
    </row>
    <row r="125" spans="3:8" x14ac:dyDescent="0.25">
      <c r="C125" s="118"/>
      <c r="D125" s="118"/>
      <c r="E125" s="118"/>
      <c r="F125" s="118"/>
      <c r="G125" s="118"/>
      <c r="H125" s="118"/>
    </row>
    <row r="126" spans="3:8" x14ac:dyDescent="0.25">
      <c r="C126" s="118"/>
      <c r="D126" s="118"/>
      <c r="E126" s="118"/>
      <c r="F126" s="118"/>
      <c r="G126" s="118"/>
      <c r="H126" s="118"/>
    </row>
    <row r="127" spans="3:8" x14ac:dyDescent="0.25">
      <c r="C127" s="118"/>
      <c r="D127" s="118"/>
      <c r="E127" s="118"/>
      <c r="F127" s="118"/>
      <c r="G127" s="118"/>
      <c r="H127" s="118"/>
    </row>
    <row r="128" spans="3:8" x14ac:dyDescent="0.25">
      <c r="C128" s="118"/>
      <c r="D128" s="118"/>
      <c r="E128" s="118"/>
      <c r="F128" s="118"/>
      <c r="G128" s="118"/>
      <c r="H128" s="118"/>
    </row>
    <row r="129" spans="3:8" x14ac:dyDescent="0.25">
      <c r="C129" s="118"/>
      <c r="D129" s="118"/>
      <c r="E129" s="118"/>
      <c r="F129" s="118"/>
      <c r="G129" s="118"/>
      <c r="H129" s="118"/>
    </row>
    <row r="130" spans="3:8" x14ac:dyDescent="0.25">
      <c r="C130" s="118"/>
      <c r="D130" s="118"/>
      <c r="E130" s="118"/>
      <c r="F130" s="118"/>
      <c r="G130" s="118"/>
      <c r="H130" s="118"/>
    </row>
    <row r="131" spans="3:8" x14ac:dyDescent="0.25">
      <c r="C131" s="118"/>
      <c r="D131" s="118"/>
      <c r="E131" s="118"/>
      <c r="F131" s="118"/>
      <c r="G131" s="118"/>
      <c r="H131" s="118"/>
    </row>
    <row r="132" spans="3:8" x14ac:dyDescent="0.25">
      <c r="C132" s="118"/>
      <c r="D132" s="118"/>
      <c r="E132" s="118"/>
      <c r="F132" s="118"/>
      <c r="G132" s="118"/>
      <c r="H132" s="118"/>
    </row>
    <row r="133" spans="3:8" x14ac:dyDescent="0.25">
      <c r="C133" s="118"/>
      <c r="D133" s="118"/>
      <c r="E133" s="118"/>
      <c r="F133" s="118"/>
      <c r="G133" s="118"/>
      <c r="H133" s="118"/>
    </row>
    <row r="134" spans="3:8" x14ac:dyDescent="0.25">
      <c r="C134" s="118"/>
      <c r="D134" s="118"/>
      <c r="E134" s="118"/>
      <c r="F134" s="118"/>
      <c r="G134" s="118"/>
      <c r="H134" s="118"/>
    </row>
    <row r="135" spans="3:8" x14ac:dyDescent="0.25">
      <c r="C135" s="118"/>
      <c r="D135" s="118"/>
      <c r="E135" s="118"/>
      <c r="F135" s="118"/>
      <c r="G135" s="118"/>
      <c r="H135" s="118"/>
    </row>
    <row r="136" spans="3:8" x14ac:dyDescent="0.25">
      <c r="C136" s="118"/>
      <c r="D136" s="118"/>
      <c r="E136" s="118"/>
      <c r="F136" s="118"/>
      <c r="G136" s="118"/>
      <c r="H136" s="118"/>
    </row>
    <row r="137" spans="3:8" x14ac:dyDescent="0.25">
      <c r="C137" s="118"/>
      <c r="D137" s="118"/>
      <c r="E137" s="118"/>
      <c r="F137" s="118"/>
      <c r="G137" s="118"/>
      <c r="H137" s="118"/>
    </row>
    <row r="138" spans="3:8" x14ac:dyDescent="0.25">
      <c r="C138" s="118"/>
      <c r="D138" s="118"/>
      <c r="E138" s="118"/>
      <c r="F138" s="118"/>
      <c r="G138" s="118"/>
      <c r="H138" s="118"/>
    </row>
    <row r="139" spans="3:8" x14ac:dyDescent="0.25">
      <c r="C139" s="118"/>
      <c r="D139" s="118"/>
      <c r="E139" s="118"/>
      <c r="F139" s="118"/>
      <c r="G139" s="118"/>
      <c r="H139" s="118"/>
    </row>
    <row r="140" spans="3:8" x14ac:dyDescent="0.25">
      <c r="C140" s="118"/>
      <c r="D140" s="118"/>
      <c r="E140" s="118"/>
      <c r="F140" s="118"/>
      <c r="G140" s="118"/>
      <c r="H140" s="118"/>
    </row>
    <row r="141" spans="3:8" x14ac:dyDescent="0.25">
      <c r="C141" s="118"/>
      <c r="D141" s="118"/>
      <c r="E141" s="118"/>
      <c r="F141" s="118"/>
      <c r="G141" s="118"/>
      <c r="H141" s="118"/>
    </row>
    <row r="142" spans="3:8" x14ac:dyDescent="0.25">
      <c r="C142" s="118"/>
      <c r="D142" s="118"/>
      <c r="E142" s="118"/>
      <c r="F142" s="118"/>
      <c r="G142" s="118"/>
      <c r="H142" s="118"/>
    </row>
    <row r="143" spans="3:8" x14ac:dyDescent="0.25">
      <c r="C143" s="118"/>
      <c r="D143" s="118"/>
      <c r="E143" s="118"/>
      <c r="F143" s="118"/>
      <c r="G143" s="118"/>
      <c r="H143" s="118"/>
    </row>
    <row r="144" spans="3:8" x14ac:dyDescent="0.25">
      <c r="C144" s="118"/>
      <c r="D144" s="118"/>
      <c r="E144" s="118"/>
      <c r="F144" s="118"/>
      <c r="G144" s="118"/>
      <c r="H144" s="118"/>
    </row>
    <row r="145" spans="3:8" x14ac:dyDescent="0.25">
      <c r="C145" s="118"/>
      <c r="D145" s="118"/>
      <c r="E145" s="118"/>
      <c r="F145" s="118"/>
      <c r="G145" s="118"/>
      <c r="H145" s="118"/>
    </row>
    <row r="146" spans="3:8" x14ac:dyDescent="0.25">
      <c r="C146" s="118"/>
      <c r="D146" s="118"/>
      <c r="E146" s="118"/>
      <c r="F146" s="118"/>
      <c r="G146" s="118"/>
      <c r="H146" s="118"/>
    </row>
    <row r="147" spans="3:8" x14ac:dyDescent="0.25">
      <c r="C147" s="118"/>
      <c r="D147" s="118"/>
      <c r="E147" s="118"/>
      <c r="F147" s="118"/>
      <c r="G147" s="118"/>
      <c r="H147" s="118"/>
    </row>
    <row r="148" spans="3:8" x14ac:dyDescent="0.25">
      <c r="C148" s="118"/>
      <c r="D148" s="118"/>
      <c r="E148" s="118"/>
      <c r="F148" s="118"/>
      <c r="G148" s="118"/>
      <c r="H148" s="118"/>
    </row>
    <row r="149" spans="3:8" x14ac:dyDescent="0.25">
      <c r="C149" s="118"/>
      <c r="D149" s="118"/>
      <c r="E149" s="118"/>
      <c r="F149" s="118"/>
      <c r="G149" s="118"/>
      <c r="H149" s="118"/>
    </row>
    <row r="150" spans="3:8" x14ac:dyDescent="0.25">
      <c r="C150" s="118"/>
      <c r="D150" s="118"/>
      <c r="E150" s="118"/>
      <c r="F150" s="118"/>
      <c r="G150" s="118"/>
      <c r="H150" s="118"/>
    </row>
    <row r="151" spans="3:8" x14ac:dyDescent="0.25">
      <c r="C151" s="118"/>
      <c r="D151" s="118"/>
      <c r="E151" s="118"/>
      <c r="F151" s="118"/>
      <c r="G151" s="118"/>
      <c r="H151" s="118"/>
    </row>
    <row r="152" spans="3:8" x14ac:dyDescent="0.25">
      <c r="C152" s="118"/>
      <c r="D152" s="118"/>
      <c r="E152" s="118"/>
      <c r="F152" s="118"/>
      <c r="G152" s="118"/>
      <c r="H152" s="118"/>
    </row>
    <row r="153" spans="3:8" x14ac:dyDescent="0.25">
      <c r="C153" s="118"/>
      <c r="D153" s="118"/>
      <c r="E153" s="118"/>
      <c r="F153" s="118"/>
      <c r="G153" s="118"/>
      <c r="H153" s="118"/>
    </row>
    <row r="154" spans="3:8" x14ac:dyDescent="0.25">
      <c r="C154" s="118"/>
      <c r="D154" s="118"/>
      <c r="E154" s="118"/>
      <c r="F154" s="118"/>
      <c r="G154" s="118"/>
      <c r="H154" s="118"/>
    </row>
    <row r="155" spans="3:8" x14ac:dyDescent="0.25">
      <c r="C155" s="118"/>
      <c r="D155" s="118"/>
      <c r="E155" s="118"/>
      <c r="F155" s="118"/>
      <c r="G155" s="118"/>
      <c r="H155" s="118"/>
    </row>
    <row r="156" spans="3:8" x14ac:dyDescent="0.25">
      <c r="C156" s="118"/>
      <c r="D156" s="118"/>
      <c r="E156" s="118"/>
      <c r="F156" s="118"/>
      <c r="G156" s="118"/>
      <c r="H156" s="118"/>
    </row>
    <row r="157" spans="3:8" x14ac:dyDescent="0.25">
      <c r="C157" s="118"/>
      <c r="D157" s="118"/>
      <c r="E157" s="118"/>
      <c r="F157" s="118"/>
      <c r="G157" s="118"/>
      <c r="H157" s="118"/>
    </row>
    <row r="158" spans="3:8" x14ac:dyDescent="0.25">
      <c r="C158" s="118"/>
      <c r="D158" s="118"/>
      <c r="E158" s="118"/>
      <c r="F158" s="118"/>
      <c r="G158" s="118"/>
      <c r="H158" s="118"/>
    </row>
    <row r="159" spans="3:8" x14ac:dyDescent="0.25">
      <c r="C159" s="118"/>
      <c r="D159" s="118"/>
      <c r="E159" s="118"/>
      <c r="F159" s="118"/>
      <c r="G159" s="118"/>
      <c r="H159" s="118"/>
    </row>
    <row r="160" spans="3:8" x14ac:dyDescent="0.25">
      <c r="C160" s="118"/>
      <c r="D160" s="118"/>
      <c r="E160" s="118"/>
      <c r="F160" s="118"/>
      <c r="G160" s="118"/>
      <c r="H160" s="118"/>
    </row>
    <row r="161" spans="3:8" x14ac:dyDescent="0.25">
      <c r="C161" s="118"/>
      <c r="D161" s="118"/>
      <c r="E161" s="118"/>
      <c r="F161" s="118"/>
      <c r="G161" s="118"/>
      <c r="H161" s="118"/>
    </row>
    <row r="162" spans="3:8" x14ac:dyDescent="0.25">
      <c r="C162" s="118"/>
      <c r="D162" s="118"/>
      <c r="E162" s="118"/>
      <c r="F162" s="118"/>
      <c r="G162" s="118"/>
      <c r="H162" s="118"/>
    </row>
    <row r="163" spans="3:8" x14ac:dyDescent="0.25">
      <c r="C163" s="118"/>
      <c r="D163" s="118"/>
      <c r="E163" s="118"/>
      <c r="F163" s="118"/>
      <c r="G163" s="118"/>
      <c r="H163" s="118"/>
    </row>
    <row r="164" spans="3:8" x14ac:dyDescent="0.25">
      <c r="C164" s="118"/>
      <c r="D164" s="118"/>
      <c r="E164" s="118"/>
      <c r="F164" s="118"/>
      <c r="G164" s="118"/>
      <c r="H164" s="118"/>
    </row>
    <row r="165" spans="3:8" x14ac:dyDescent="0.25">
      <c r="C165" s="118"/>
      <c r="D165" s="118"/>
      <c r="E165" s="118"/>
      <c r="F165" s="118"/>
      <c r="G165" s="118"/>
      <c r="H165" s="118"/>
    </row>
    <row r="166" spans="3:8" x14ac:dyDescent="0.25">
      <c r="C166" s="118"/>
      <c r="D166" s="118"/>
      <c r="E166" s="118"/>
      <c r="F166" s="118"/>
      <c r="G166" s="118"/>
      <c r="H166" s="118"/>
    </row>
    <row r="167" spans="3:8" x14ac:dyDescent="0.25">
      <c r="C167" s="118"/>
      <c r="D167" s="118"/>
      <c r="E167" s="118"/>
      <c r="F167" s="118"/>
      <c r="G167" s="118"/>
      <c r="H167" s="118"/>
    </row>
    <row r="168" spans="3:8" x14ac:dyDescent="0.25">
      <c r="C168" s="118"/>
      <c r="D168" s="118"/>
      <c r="E168" s="118"/>
      <c r="F168" s="118"/>
      <c r="G168" s="118"/>
      <c r="H168" s="118"/>
    </row>
    <row r="169" spans="3:8" x14ac:dyDescent="0.25">
      <c r="C169" s="118"/>
      <c r="D169" s="118"/>
      <c r="E169" s="118"/>
      <c r="F169" s="118"/>
      <c r="G169" s="118"/>
      <c r="H169" s="118"/>
    </row>
    <row r="170" spans="3:8" x14ac:dyDescent="0.25">
      <c r="C170" s="118"/>
      <c r="D170" s="118"/>
      <c r="E170" s="118"/>
      <c r="F170" s="118"/>
      <c r="G170" s="118"/>
      <c r="H170" s="118"/>
    </row>
    <row r="171" spans="3:8" x14ac:dyDescent="0.25">
      <c r="C171" s="118"/>
      <c r="D171" s="118"/>
      <c r="E171" s="118"/>
      <c r="F171" s="118"/>
      <c r="G171" s="118"/>
      <c r="H171" s="118"/>
    </row>
    <row r="172" spans="3:8" x14ac:dyDescent="0.25">
      <c r="C172" s="118"/>
      <c r="D172" s="118"/>
      <c r="E172" s="118"/>
      <c r="F172" s="118"/>
      <c r="G172" s="118"/>
      <c r="H172" s="118"/>
    </row>
    <row r="173" spans="3:8" x14ac:dyDescent="0.25">
      <c r="C173" s="118"/>
      <c r="D173" s="118"/>
      <c r="E173" s="118"/>
      <c r="F173" s="118"/>
      <c r="G173" s="118"/>
      <c r="H173" s="118"/>
    </row>
    <row r="174" spans="3:8" x14ac:dyDescent="0.25">
      <c r="C174" s="118"/>
      <c r="D174" s="118"/>
      <c r="E174" s="118"/>
      <c r="F174" s="118"/>
      <c r="G174" s="118"/>
      <c r="H174" s="118"/>
    </row>
    <row r="175" spans="3:8" x14ac:dyDescent="0.25">
      <c r="C175" s="118"/>
      <c r="D175" s="118"/>
      <c r="E175" s="118"/>
      <c r="F175" s="118"/>
      <c r="G175" s="118"/>
      <c r="H175" s="118"/>
    </row>
    <row r="176" spans="3:8" x14ac:dyDescent="0.25">
      <c r="C176" s="118"/>
      <c r="D176" s="118"/>
      <c r="E176" s="118"/>
      <c r="F176" s="118"/>
      <c r="G176" s="118"/>
      <c r="H176" s="118"/>
    </row>
    <row r="177" spans="3:8" x14ac:dyDescent="0.25">
      <c r="C177" s="118"/>
      <c r="D177" s="118"/>
      <c r="E177" s="118"/>
      <c r="F177" s="118"/>
      <c r="G177" s="118"/>
      <c r="H177" s="118"/>
    </row>
    <row r="178" spans="3:8" x14ac:dyDescent="0.25">
      <c r="C178" s="118"/>
      <c r="D178" s="118"/>
      <c r="E178" s="118"/>
      <c r="F178" s="118"/>
      <c r="G178" s="118"/>
      <c r="H178" s="118"/>
    </row>
    <row r="179" spans="3:8" x14ac:dyDescent="0.25">
      <c r="C179" s="118"/>
      <c r="D179" s="118"/>
      <c r="E179" s="118"/>
      <c r="F179" s="118"/>
      <c r="G179" s="118"/>
      <c r="H179" s="118"/>
    </row>
    <row r="180" spans="3:8" x14ac:dyDescent="0.25">
      <c r="C180" s="118"/>
      <c r="D180" s="118"/>
      <c r="E180" s="118"/>
      <c r="F180" s="118"/>
      <c r="G180" s="118"/>
      <c r="H180" s="118"/>
    </row>
    <row r="181" spans="3:8" x14ac:dyDescent="0.25">
      <c r="C181" s="118"/>
      <c r="D181" s="118"/>
      <c r="E181" s="118"/>
      <c r="F181" s="118"/>
      <c r="G181" s="118"/>
      <c r="H181" s="118"/>
    </row>
    <row r="182" spans="3:8" x14ac:dyDescent="0.25">
      <c r="C182" s="118"/>
      <c r="D182" s="118"/>
      <c r="E182" s="118"/>
      <c r="F182" s="118"/>
      <c r="G182" s="118"/>
      <c r="H182" s="118"/>
    </row>
    <row r="183" spans="3:8" x14ac:dyDescent="0.25">
      <c r="C183" s="118"/>
      <c r="D183" s="118"/>
      <c r="E183" s="118"/>
      <c r="F183" s="118"/>
      <c r="G183" s="118"/>
      <c r="H183" s="118"/>
    </row>
    <row r="184" spans="3:8" x14ac:dyDescent="0.25">
      <c r="C184" s="118"/>
      <c r="D184" s="118"/>
      <c r="E184" s="118"/>
      <c r="F184" s="118"/>
      <c r="G184" s="118"/>
      <c r="H184" s="118"/>
    </row>
    <row r="185" spans="3:8" x14ac:dyDescent="0.25">
      <c r="C185" s="118"/>
      <c r="D185" s="118"/>
      <c r="E185" s="118"/>
      <c r="F185" s="118"/>
      <c r="G185" s="118"/>
      <c r="H185" s="118"/>
    </row>
    <row r="186" spans="3:8" x14ac:dyDescent="0.25">
      <c r="C186" s="118"/>
      <c r="D186" s="118"/>
      <c r="E186" s="118"/>
      <c r="F186" s="118"/>
      <c r="G186" s="118"/>
      <c r="H186" s="118"/>
    </row>
    <row r="187" spans="3:8" x14ac:dyDescent="0.25">
      <c r="C187" s="118"/>
      <c r="D187" s="118"/>
      <c r="E187" s="118"/>
      <c r="F187" s="118"/>
      <c r="G187" s="118"/>
      <c r="H187" s="118"/>
    </row>
    <row r="188" spans="3:8" x14ac:dyDescent="0.25">
      <c r="C188" s="118"/>
      <c r="D188" s="118"/>
      <c r="E188" s="118"/>
      <c r="F188" s="118"/>
      <c r="G188" s="118"/>
      <c r="H188" s="118"/>
    </row>
    <row r="189" spans="3:8" x14ac:dyDescent="0.25">
      <c r="C189" s="118"/>
      <c r="D189" s="118"/>
      <c r="E189" s="118"/>
      <c r="F189" s="118"/>
      <c r="G189" s="118"/>
      <c r="H189" s="118"/>
    </row>
    <row r="190" spans="3:8" x14ac:dyDescent="0.25">
      <c r="C190" s="118"/>
      <c r="D190" s="118"/>
      <c r="E190" s="118"/>
      <c r="F190" s="118"/>
      <c r="G190" s="118"/>
      <c r="H190" s="118"/>
    </row>
    <row r="191" spans="3:8" x14ac:dyDescent="0.25">
      <c r="C191" s="118"/>
      <c r="D191" s="118"/>
      <c r="E191" s="118"/>
      <c r="F191" s="118"/>
      <c r="G191" s="118"/>
      <c r="H191" s="118"/>
    </row>
    <row r="192" spans="3:8" x14ac:dyDescent="0.25">
      <c r="C192" s="118"/>
      <c r="D192" s="118"/>
      <c r="E192" s="118"/>
      <c r="F192" s="118"/>
      <c r="G192" s="118"/>
      <c r="H192" s="118"/>
    </row>
    <row r="193" spans="3:8" x14ac:dyDescent="0.25">
      <c r="C193" s="118"/>
      <c r="D193" s="118"/>
      <c r="E193" s="118"/>
      <c r="F193" s="118"/>
      <c r="G193" s="118"/>
      <c r="H193" s="118"/>
    </row>
    <row r="194" spans="3:8" x14ac:dyDescent="0.25">
      <c r="C194" s="118"/>
      <c r="D194" s="118"/>
      <c r="E194" s="118"/>
      <c r="F194" s="118"/>
      <c r="G194" s="118"/>
      <c r="H194" s="118"/>
    </row>
    <row r="195" spans="3:8" x14ac:dyDescent="0.25">
      <c r="C195" s="118"/>
      <c r="D195" s="118"/>
      <c r="E195" s="118"/>
      <c r="F195" s="118"/>
      <c r="G195" s="118"/>
      <c r="H195" s="118"/>
    </row>
    <row r="196" spans="3:8" x14ac:dyDescent="0.25">
      <c r="C196" s="118"/>
      <c r="D196" s="118"/>
      <c r="E196" s="118"/>
      <c r="F196" s="118"/>
      <c r="G196" s="118"/>
      <c r="H196" s="118"/>
    </row>
    <row r="197" spans="3:8" x14ac:dyDescent="0.25">
      <c r="C197" s="118"/>
      <c r="D197" s="118"/>
      <c r="E197" s="118"/>
      <c r="F197" s="118"/>
      <c r="G197" s="118"/>
      <c r="H197" s="118"/>
    </row>
    <row r="198" spans="3:8" x14ac:dyDescent="0.25">
      <c r="C198" s="118"/>
      <c r="D198" s="118"/>
      <c r="E198" s="118"/>
      <c r="F198" s="118"/>
      <c r="G198" s="118"/>
      <c r="H198" s="118"/>
    </row>
    <row r="199" spans="3:8" x14ac:dyDescent="0.25">
      <c r="C199" s="118"/>
      <c r="D199" s="118"/>
      <c r="E199" s="118"/>
      <c r="F199" s="118"/>
      <c r="G199" s="118"/>
      <c r="H199" s="118"/>
    </row>
    <row r="200" spans="3:8" x14ac:dyDescent="0.25">
      <c r="C200" s="118"/>
      <c r="D200" s="118"/>
      <c r="E200" s="118"/>
      <c r="F200" s="118"/>
      <c r="G200" s="118"/>
      <c r="H200" s="118"/>
    </row>
    <row r="201" spans="3:8" x14ac:dyDescent="0.25">
      <c r="C201" s="118"/>
      <c r="D201" s="118"/>
      <c r="E201" s="118"/>
      <c r="F201" s="118"/>
      <c r="G201" s="118"/>
      <c r="H201" s="118"/>
    </row>
    <row r="202" spans="3:8" x14ac:dyDescent="0.25">
      <c r="C202" s="118"/>
      <c r="D202" s="118"/>
      <c r="E202" s="118"/>
      <c r="F202" s="118"/>
      <c r="G202" s="118"/>
      <c r="H202" s="118"/>
    </row>
    <row r="203" spans="3:8" x14ac:dyDescent="0.25">
      <c r="C203" s="118"/>
      <c r="D203" s="118"/>
      <c r="E203" s="118"/>
      <c r="F203" s="118"/>
      <c r="G203" s="118"/>
      <c r="H203" s="118"/>
    </row>
    <row r="204" spans="3:8" x14ac:dyDescent="0.25">
      <c r="C204" s="118"/>
      <c r="D204" s="118"/>
      <c r="E204" s="118"/>
      <c r="F204" s="118"/>
      <c r="G204" s="118"/>
      <c r="H204" s="118"/>
    </row>
    <row r="205" spans="3:8" x14ac:dyDescent="0.25">
      <c r="C205" s="118"/>
      <c r="D205" s="118"/>
      <c r="E205" s="118"/>
      <c r="F205" s="118"/>
      <c r="G205" s="118"/>
      <c r="H205" s="118"/>
    </row>
    <row r="206" spans="3:8" x14ac:dyDescent="0.25">
      <c r="C206" s="118"/>
      <c r="D206" s="118"/>
      <c r="E206" s="118"/>
      <c r="F206" s="118"/>
      <c r="G206" s="118"/>
      <c r="H206" s="118"/>
    </row>
    <row r="207" spans="3:8" x14ac:dyDescent="0.25">
      <c r="C207" s="118"/>
      <c r="D207" s="118"/>
      <c r="E207" s="118"/>
      <c r="F207" s="118"/>
      <c r="G207" s="118"/>
      <c r="H207" s="118"/>
    </row>
    <row r="208" spans="3:8" x14ac:dyDescent="0.25">
      <c r="C208" s="118"/>
      <c r="D208" s="118"/>
      <c r="E208" s="118"/>
      <c r="F208" s="118"/>
      <c r="G208" s="118"/>
      <c r="H208" s="118"/>
    </row>
    <row r="209" spans="3:8" x14ac:dyDescent="0.25">
      <c r="C209" s="118"/>
      <c r="D209" s="118"/>
      <c r="E209" s="118"/>
      <c r="F209" s="118"/>
      <c r="G209" s="118"/>
      <c r="H209" s="118"/>
    </row>
    <row r="210" spans="3:8" x14ac:dyDescent="0.25">
      <c r="C210" s="118"/>
      <c r="D210" s="118"/>
      <c r="E210" s="118"/>
      <c r="F210" s="118"/>
      <c r="G210" s="118"/>
      <c r="H210" s="118"/>
    </row>
    <row r="211" spans="3:8" x14ac:dyDescent="0.25">
      <c r="C211" s="118"/>
      <c r="D211" s="118"/>
      <c r="E211" s="118"/>
      <c r="F211" s="118"/>
      <c r="G211" s="118"/>
      <c r="H211" s="118"/>
    </row>
    <row r="212" spans="3:8" x14ac:dyDescent="0.25">
      <c r="C212" s="118"/>
      <c r="D212" s="118"/>
      <c r="E212" s="118"/>
      <c r="F212" s="118"/>
      <c r="G212" s="118"/>
      <c r="H212" s="118"/>
    </row>
    <row r="213" spans="3:8" x14ac:dyDescent="0.25">
      <c r="C213" s="118"/>
      <c r="D213" s="118"/>
      <c r="E213" s="118"/>
      <c r="F213" s="118"/>
      <c r="G213" s="118"/>
      <c r="H213" s="118"/>
    </row>
    <row r="214" spans="3:8" x14ac:dyDescent="0.25">
      <c r="C214" s="118"/>
      <c r="D214" s="118"/>
      <c r="E214" s="118"/>
      <c r="F214" s="118"/>
      <c r="G214" s="118"/>
      <c r="H214" s="118"/>
    </row>
    <row r="215" spans="3:8" x14ac:dyDescent="0.25">
      <c r="C215" s="118"/>
      <c r="D215" s="118"/>
      <c r="E215" s="118"/>
      <c r="F215" s="118"/>
      <c r="G215" s="118"/>
      <c r="H215" s="118"/>
    </row>
    <row r="216" spans="3:8" x14ac:dyDescent="0.25">
      <c r="C216" s="118"/>
      <c r="D216" s="118"/>
      <c r="E216" s="118"/>
      <c r="F216" s="118"/>
      <c r="G216" s="118"/>
      <c r="H216" s="118"/>
    </row>
    <row r="217" spans="3:8" x14ac:dyDescent="0.25">
      <c r="C217" s="118"/>
      <c r="D217" s="118"/>
      <c r="E217" s="118"/>
      <c r="F217" s="118"/>
      <c r="G217" s="118"/>
      <c r="H217" s="118"/>
    </row>
    <row r="218" spans="3:8" x14ac:dyDescent="0.25">
      <c r="C218" s="118"/>
      <c r="D218" s="118"/>
      <c r="E218" s="118"/>
      <c r="F218" s="118"/>
      <c r="G218" s="118"/>
      <c r="H218" s="118"/>
    </row>
    <row r="219" spans="3:8" x14ac:dyDescent="0.25">
      <c r="C219" s="118"/>
      <c r="D219" s="118"/>
      <c r="E219" s="118"/>
      <c r="F219" s="118"/>
      <c r="G219" s="118"/>
      <c r="H219" s="118"/>
    </row>
    <row r="220" spans="3:8" x14ac:dyDescent="0.25">
      <c r="C220" s="118"/>
      <c r="D220" s="118"/>
      <c r="E220" s="118"/>
      <c r="F220" s="118"/>
      <c r="G220" s="118"/>
      <c r="H220" s="118"/>
    </row>
    <row r="221" spans="3:8" x14ac:dyDescent="0.25">
      <c r="C221" s="118"/>
      <c r="D221" s="118"/>
      <c r="E221" s="118"/>
      <c r="F221" s="118"/>
      <c r="G221" s="118"/>
      <c r="H221" s="118"/>
    </row>
    <row r="222" spans="3:8" x14ac:dyDescent="0.25">
      <c r="C222" s="118"/>
      <c r="D222" s="118"/>
      <c r="E222" s="118"/>
      <c r="F222" s="118"/>
      <c r="G222" s="118"/>
      <c r="H222" s="118"/>
    </row>
    <row r="223" spans="3:8" x14ac:dyDescent="0.25">
      <c r="C223" s="118"/>
      <c r="D223" s="118"/>
      <c r="E223" s="118"/>
      <c r="F223" s="118"/>
      <c r="G223" s="118"/>
      <c r="H223" s="118"/>
    </row>
    <row r="224" spans="3:8" x14ac:dyDescent="0.25">
      <c r="C224" s="118"/>
      <c r="D224" s="118"/>
      <c r="E224" s="118"/>
      <c r="F224" s="118"/>
      <c r="G224" s="118"/>
      <c r="H224" s="118"/>
    </row>
    <row r="225" spans="3:8" x14ac:dyDescent="0.25">
      <c r="C225" s="118"/>
      <c r="D225" s="118"/>
      <c r="E225" s="118"/>
      <c r="F225" s="118"/>
      <c r="G225" s="118"/>
      <c r="H225" s="118"/>
    </row>
    <row r="226" spans="3:8" x14ac:dyDescent="0.25">
      <c r="C226" s="118"/>
      <c r="D226" s="118"/>
      <c r="E226" s="118"/>
      <c r="F226" s="118"/>
      <c r="G226" s="118"/>
      <c r="H226" s="118"/>
    </row>
    <row r="227" spans="3:8" x14ac:dyDescent="0.25">
      <c r="C227" s="118"/>
      <c r="D227" s="118"/>
      <c r="E227" s="118"/>
      <c r="F227" s="118"/>
      <c r="G227" s="118"/>
      <c r="H227" s="118"/>
    </row>
    <row r="228" spans="3:8" x14ac:dyDescent="0.25">
      <c r="C228" s="118"/>
      <c r="D228" s="118"/>
      <c r="E228" s="118"/>
      <c r="F228" s="118"/>
      <c r="G228" s="118"/>
      <c r="H228" s="118"/>
    </row>
    <row r="229" spans="3:8" x14ac:dyDescent="0.25">
      <c r="C229" s="118"/>
      <c r="D229" s="118"/>
      <c r="E229" s="118"/>
      <c r="F229" s="118"/>
      <c r="G229" s="118"/>
      <c r="H229" s="118"/>
    </row>
    <row r="230" spans="3:8" x14ac:dyDescent="0.25">
      <c r="C230" s="118"/>
      <c r="D230" s="118"/>
      <c r="E230" s="118"/>
      <c r="F230" s="118"/>
      <c r="G230" s="118"/>
      <c r="H230" s="118"/>
    </row>
    <row r="231" spans="3:8" x14ac:dyDescent="0.25">
      <c r="C231" s="118"/>
      <c r="D231" s="118"/>
      <c r="E231" s="118"/>
      <c r="F231" s="118"/>
      <c r="G231" s="118"/>
      <c r="H231" s="118"/>
    </row>
    <row r="232" spans="3:8" x14ac:dyDescent="0.25">
      <c r="C232" s="118"/>
      <c r="D232" s="118"/>
      <c r="E232" s="118"/>
      <c r="F232" s="118"/>
      <c r="G232" s="118"/>
      <c r="H232" s="118"/>
    </row>
    <row r="233" spans="3:8" x14ac:dyDescent="0.25">
      <c r="C233" s="118"/>
      <c r="D233" s="118"/>
      <c r="E233" s="118"/>
      <c r="F233" s="118"/>
      <c r="G233" s="118"/>
      <c r="H233" s="118"/>
    </row>
    <row r="234" spans="3:8" x14ac:dyDescent="0.25">
      <c r="C234" s="118"/>
      <c r="D234" s="118"/>
      <c r="E234" s="118"/>
      <c r="F234" s="118"/>
      <c r="G234" s="118"/>
      <c r="H234" s="118"/>
    </row>
    <row r="235" spans="3:8" x14ac:dyDescent="0.25">
      <c r="C235" s="118"/>
      <c r="D235" s="118"/>
      <c r="E235" s="118"/>
      <c r="F235" s="118"/>
      <c r="G235" s="118"/>
      <c r="H235" s="118"/>
    </row>
    <row r="236" spans="3:8" x14ac:dyDescent="0.25">
      <c r="C236" s="118"/>
      <c r="D236" s="118"/>
      <c r="E236" s="118"/>
      <c r="F236" s="118"/>
      <c r="G236" s="118"/>
      <c r="H236" s="118"/>
    </row>
    <row r="237" spans="3:8" x14ac:dyDescent="0.25">
      <c r="C237" s="118"/>
      <c r="D237" s="118"/>
      <c r="E237" s="118"/>
      <c r="F237" s="118"/>
      <c r="G237" s="118"/>
      <c r="H237" s="118"/>
    </row>
    <row r="238" spans="3:8" x14ac:dyDescent="0.25">
      <c r="C238" s="118"/>
      <c r="D238" s="118"/>
      <c r="E238" s="118"/>
      <c r="F238" s="118"/>
      <c r="G238" s="118"/>
      <c r="H238" s="118"/>
    </row>
    <row r="239" spans="3:8" x14ac:dyDescent="0.25">
      <c r="C239" s="118"/>
      <c r="D239" s="118"/>
      <c r="E239" s="118"/>
      <c r="F239" s="118"/>
      <c r="G239" s="118"/>
      <c r="H239" s="118"/>
    </row>
    <row r="240" spans="3:8" x14ac:dyDescent="0.25">
      <c r="C240" s="118"/>
      <c r="D240" s="118"/>
      <c r="E240" s="118"/>
      <c r="F240" s="118"/>
      <c r="G240" s="118"/>
      <c r="H240" s="118"/>
    </row>
    <row r="241" spans="3:8" x14ac:dyDescent="0.25">
      <c r="C241" s="118"/>
      <c r="D241" s="118"/>
      <c r="E241" s="118"/>
      <c r="F241" s="118"/>
      <c r="G241" s="118"/>
      <c r="H241" s="118"/>
    </row>
    <row r="242" spans="3:8" x14ac:dyDescent="0.25">
      <c r="C242" s="118"/>
      <c r="D242" s="118"/>
      <c r="E242" s="118"/>
      <c r="F242" s="118"/>
      <c r="G242" s="118"/>
      <c r="H242" s="118"/>
    </row>
    <row r="243" spans="3:8" x14ac:dyDescent="0.25">
      <c r="C243" s="118"/>
      <c r="D243" s="118"/>
      <c r="E243" s="118"/>
      <c r="F243" s="118"/>
      <c r="G243" s="118"/>
      <c r="H243" s="118"/>
    </row>
    <row r="244" spans="3:8" x14ac:dyDescent="0.25">
      <c r="C244" s="118"/>
      <c r="D244" s="118"/>
      <c r="E244" s="118"/>
      <c r="F244" s="118"/>
      <c r="G244" s="118"/>
      <c r="H244" s="118"/>
    </row>
    <row r="245" spans="3:8" x14ac:dyDescent="0.25">
      <c r="C245" s="118"/>
      <c r="D245" s="118"/>
      <c r="E245" s="118"/>
      <c r="F245" s="118"/>
      <c r="G245" s="118"/>
      <c r="H245" s="118"/>
    </row>
    <row r="246" spans="3:8" x14ac:dyDescent="0.25">
      <c r="C246" s="118"/>
      <c r="D246" s="118"/>
      <c r="E246" s="118"/>
      <c r="F246" s="118"/>
      <c r="G246" s="118"/>
      <c r="H246" s="118"/>
    </row>
    <row r="247" spans="3:8" x14ac:dyDescent="0.25">
      <c r="C247" s="118"/>
      <c r="D247" s="118"/>
      <c r="E247" s="118"/>
      <c r="F247" s="118"/>
      <c r="G247" s="118"/>
      <c r="H247" s="118"/>
    </row>
    <row r="248" spans="3:8" x14ac:dyDescent="0.25">
      <c r="C248" s="118"/>
      <c r="D248" s="118"/>
      <c r="E248" s="118"/>
      <c r="F248" s="118"/>
      <c r="G248" s="118"/>
      <c r="H248" s="118"/>
    </row>
    <row r="249" spans="3:8" x14ac:dyDescent="0.25">
      <c r="C249" s="118"/>
      <c r="D249" s="118"/>
      <c r="E249" s="118"/>
      <c r="F249" s="118"/>
      <c r="G249" s="118"/>
      <c r="H249" s="118"/>
    </row>
    <row r="250" spans="3:8" x14ac:dyDescent="0.25">
      <c r="C250" s="118"/>
      <c r="D250" s="118"/>
      <c r="E250" s="118"/>
      <c r="F250" s="118"/>
      <c r="G250" s="118"/>
      <c r="H250" s="118"/>
    </row>
    <row r="251" spans="3:8" x14ac:dyDescent="0.25">
      <c r="C251" s="118"/>
      <c r="D251" s="118"/>
      <c r="E251" s="118"/>
      <c r="F251" s="118"/>
      <c r="G251" s="118"/>
      <c r="H251" s="118"/>
    </row>
    <row r="252" spans="3:8" x14ac:dyDescent="0.25">
      <c r="C252" s="118"/>
      <c r="D252" s="118"/>
      <c r="E252" s="118"/>
      <c r="F252" s="118"/>
      <c r="G252" s="118"/>
      <c r="H252" s="118"/>
    </row>
    <row r="253" spans="3:8" x14ac:dyDescent="0.25">
      <c r="C253" s="118"/>
      <c r="D253" s="118"/>
      <c r="E253" s="118"/>
      <c r="F253" s="118"/>
      <c r="G253" s="118"/>
      <c r="H253" s="118"/>
    </row>
    <row r="254" spans="3:8" x14ac:dyDescent="0.25">
      <c r="C254" s="118"/>
      <c r="D254" s="118"/>
      <c r="E254" s="118"/>
      <c r="F254" s="118"/>
      <c r="G254" s="118"/>
      <c r="H254" s="118"/>
    </row>
    <row r="255" spans="3:8" x14ac:dyDescent="0.25">
      <c r="C255" s="118"/>
      <c r="D255" s="118"/>
      <c r="E255" s="118"/>
      <c r="F255" s="118"/>
      <c r="G255" s="118"/>
      <c r="H255" s="118"/>
    </row>
    <row r="256" spans="3:8" x14ac:dyDescent="0.25">
      <c r="C256" s="118"/>
      <c r="D256" s="118"/>
      <c r="E256" s="118"/>
      <c r="F256" s="118"/>
      <c r="G256" s="118"/>
      <c r="H256" s="118"/>
    </row>
    <row r="257" spans="3:8" x14ac:dyDescent="0.25">
      <c r="C257" s="118"/>
      <c r="D257" s="118"/>
      <c r="E257" s="118"/>
      <c r="F257" s="118"/>
      <c r="G257" s="118"/>
      <c r="H257" s="118"/>
    </row>
    <row r="258" spans="3:8" x14ac:dyDescent="0.25">
      <c r="C258" s="118"/>
      <c r="D258" s="118"/>
      <c r="E258" s="118"/>
      <c r="F258" s="118"/>
      <c r="G258" s="118"/>
      <c r="H258" s="118"/>
    </row>
    <row r="259" spans="3:8" x14ac:dyDescent="0.25">
      <c r="C259" s="118"/>
      <c r="D259" s="118"/>
      <c r="E259" s="118"/>
      <c r="F259" s="118"/>
      <c r="G259" s="118"/>
      <c r="H259" s="118"/>
    </row>
    <row r="260" spans="3:8" x14ac:dyDescent="0.25">
      <c r="C260" s="118"/>
      <c r="D260" s="118"/>
      <c r="E260" s="118"/>
      <c r="F260" s="118"/>
      <c r="G260" s="118"/>
      <c r="H260" s="118"/>
    </row>
    <row r="261" spans="3:8" x14ac:dyDescent="0.25">
      <c r="C261" s="118"/>
      <c r="D261" s="118"/>
      <c r="E261" s="118"/>
      <c r="F261" s="118"/>
      <c r="G261" s="118"/>
      <c r="H261" s="118"/>
    </row>
    <row r="262" spans="3:8" x14ac:dyDescent="0.25">
      <c r="C262" s="118"/>
      <c r="D262" s="118"/>
      <c r="E262" s="118"/>
      <c r="F262" s="118"/>
      <c r="G262" s="118"/>
      <c r="H262" s="118"/>
    </row>
    <row r="263" spans="3:8" x14ac:dyDescent="0.25">
      <c r="C263" s="118"/>
      <c r="D263" s="118"/>
      <c r="E263" s="118"/>
      <c r="F263" s="118"/>
      <c r="G263" s="118"/>
      <c r="H263" s="118"/>
    </row>
    <row r="264" spans="3:8" x14ac:dyDescent="0.25">
      <c r="C264" s="118"/>
      <c r="D264" s="118"/>
      <c r="E264" s="118"/>
      <c r="F264" s="118"/>
      <c r="G264" s="118"/>
      <c r="H264" s="118"/>
    </row>
    <row r="265" spans="3:8" x14ac:dyDescent="0.25">
      <c r="C265" s="118"/>
      <c r="D265" s="118"/>
      <c r="E265" s="118"/>
      <c r="F265" s="118"/>
      <c r="G265" s="118"/>
      <c r="H265" s="118"/>
    </row>
    <row r="266" spans="3:8" x14ac:dyDescent="0.25">
      <c r="C266" s="118"/>
      <c r="D266" s="118"/>
      <c r="E266" s="118"/>
      <c r="F266" s="118"/>
      <c r="G266" s="118"/>
      <c r="H266" s="118"/>
    </row>
    <row r="267" spans="3:8" x14ac:dyDescent="0.25">
      <c r="C267" s="118"/>
      <c r="D267" s="118"/>
      <c r="E267" s="118"/>
      <c r="F267" s="118"/>
      <c r="G267" s="118"/>
      <c r="H267" s="118"/>
    </row>
    <row r="268" spans="3:8" x14ac:dyDescent="0.25">
      <c r="C268" s="118"/>
      <c r="D268" s="118"/>
      <c r="E268" s="118"/>
      <c r="F268" s="118"/>
      <c r="G268" s="118"/>
      <c r="H268" s="118"/>
    </row>
    <row r="269" spans="3:8" x14ac:dyDescent="0.25">
      <c r="C269" s="118"/>
      <c r="D269" s="118"/>
      <c r="E269" s="118"/>
      <c r="F269" s="118"/>
      <c r="G269" s="118"/>
      <c r="H269" s="118"/>
    </row>
    <row r="270" spans="3:8" x14ac:dyDescent="0.25">
      <c r="C270" s="118"/>
      <c r="D270" s="118"/>
      <c r="E270" s="118"/>
      <c r="F270" s="118"/>
      <c r="G270" s="118"/>
      <c r="H270" s="118"/>
    </row>
    <row r="271" spans="3:8" x14ac:dyDescent="0.25">
      <c r="C271" s="118"/>
      <c r="D271" s="118"/>
      <c r="E271" s="118"/>
      <c r="F271" s="118"/>
      <c r="G271" s="118"/>
      <c r="H271" s="118"/>
    </row>
    <row r="272" spans="3:8" x14ac:dyDescent="0.25">
      <c r="C272" s="118"/>
      <c r="D272" s="118"/>
      <c r="E272" s="118"/>
      <c r="F272" s="118"/>
      <c r="G272" s="118"/>
      <c r="H272" s="118"/>
    </row>
    <row r="273" spans="3:8" x14ac:dyDescent="0.25">
      <c r="C273" s="118"/>
      <c r="D273" s="118"/>
      <c r="E273" s="118"/>
      <c r="F273" s="118"/>
      <c r="G273" s="118"/>
      <c r="H273" s="118"/>
    </row>
    <row r="274" spans="3:8" x14ac:dyDescent="0.25">
      <c r="C274" s="118"/>
      <c r="D274" s="118"/>
      <c r="E274" s="118"/>
      <c r="F274" s="118"/>
      <c r="G274" s="118"/>
      <c r="H274" s="118"/>
    </row>
    <row r="275" spans="3:8" x14ac:dyDescent="0.25">
      <c r="C275" s="118"/>
      <c r="D275" s="118"/>
      <c r="E275" s="118"/>
      <c r="F275" s="118"/>
      <c r="G275" s="118"/>
      <c r="H275" s="118"/>
    </row>
    <row r="276" spans="3:8" x14ac:dyDescent="0.25">
      <c r="C276" s="118"/>
      <c r="D276" s="118"/>
      <c r="E276" s="118"/>
      <c r="F276" s="118"/>
      <c r="G276" s="118"/>
      <c r="H276" s="118"/>
    </row>
    <row r="277" spans="3:8" x14ac:dyDescent="0.25">
      <c r="C277" s="118"/>
      <c r="D277" s="118"/>
      <c r="E277" s="118"/>
      <c r="F277" s="118"/>
      <c r="G277" s="118"/>
      <c r="H277" s="118"/>
    </row>
    <row r="278" spans="3:8" x14ac:dyDescent="0.25">
      <c r="C278" s="118"/>
      <c r="D278" s="118"/>
      <c r="E278" s="118"/>
      <c r="F278" s="118"/>
      <c r="G278" s="118"/>
      <c r="H278" s="118"/>
    </row>
    <row r="279" spans="3:8" x14ac:dyDescent="0.25">
      <c r="C279" s="118"/>
      <c r="D279" s="118"/>
      <c r="E279" s="118"/>
      <c r="F279" s="118"/>
      <c r="G279" s="118"/>
      <c r="H279" s="118"/>
    </row>
    <row r="280" spans="3:8" x14ac:dyDescent="0.25">
      <c r="C280" s="118"/>
      <c r="D280" s="118"/>
      <c r="E280" s="118"/>
      <c r="F280" s="118"/>
      <c r="G280" s="118"/>
      <c r="H280" s="118"/>
    </row>
    <row r="281" spans="3:8" x14ac:dyDescent="0.25">
      <c r="C281" s="118"/>
      <c r="D281" s="118"/>
      <c r="E281" s="118"/>
      <c r="F281" s="118"/>
      <c r="G281" s="118"/>
      <c r="H281" s="118"/>
    </row>
    <row r="282" spans="3:8" x14ac:dyDescent="0.25">
      <c r="C282" s="118"/>
      <c r="D282" s="118"/>
      <c r="E282" s="118"/>
      <c r="F282" s="118"/>
      <c r="G282" s="118"/>
      <c r="H282" s="118"/>
    </row>
    <row r="283" spans="3:8" x14ac:dyDescent="0.25">
      <c r="C283" s="118"/>
      <c r="D283" s="118"/>
      <c r="E283" s="118"/>
      <c r="F283" s="118"/>
      <c r="G283" s="118"/>
      <c r="H283" s="118"/>
    </row>
    <row r="284" spans="3:8" x14ac:dyDescent="0.25">
      <c r="C284" s="118"/>
      <c r="D284" s="118"/>
      <c r="E284" s="118"/>
      <c r="F284" s="118"/>
      <c r="G284" s="118"/>
      <c r="H284" s="118"/>
    </row>
    <row r="285" spans="3:8" x14ac:dyDescent="0.25">
      <c r="C285" s="118"/>
      <c r="D285" s="118"/>
      <c r="E285" s="118"/>
      <c r="F285" s="118"/>
      <c r="G285" s="118"/>
      <c r="H285" s="118"/>
    </row>
    <row r="286" spans="3:8" x14ac:dyDescent="0.25">
      <c r="C286" s="118"/>
      <c r="D286" s="118"/>
      <c r="E286" s="118"/>
      <c r="F286" s="118"/>
      <c r="G286" s="118"/>
      <c r="H286" s="118"/>
    </row>
    <row r="287" spans="3:8" x14ac:dyDescent="0.25">
      <c r="C287" s="118"/>
      <c r="D287" s="118"/>
      <c r="E287" s="118"/>
      <c r="F287" s="118"/>
      <c r="G287" s="118"/>
      <c r="H287" s="118"/>
    </row>
    <row r="288" spans="3:8" x14ac:dyDescent="0.25">
      <c r="C288" s="118"/>
      <c r="D288" s="118"/>
      <c r="E288" s="118"/>
      <c r="F288" s="118"/>
      <c r="G288" s="118"/>
      <c r="H288" s="118"/>
    </row>
    <row r="289" spans="3:8" x14ac:dyDescent="0.25">
      <c r="C289" s="118"/>
      <c r="D289" s="118"/>
      <c r="E289" s="118"/>
      <c r="F289" s="118"/>
      <c r="G289" s="118"/>
      <c r="H289" s="118"/>
    </row>
    <row r="290" spans="3:8" x14ac:dyDescent="0.25">
      <c r="C290" s="118"/>
      <c r="D290" s="118"/>
      <c r="E290" s="118"/>
      <c r="F290" s="118"/>
      <c r="G290" s="118"/>
      <c r="H290" s="118"/>
    </row>
    <row r="291" spans="3:8" x14ac:dyDescent="0.25">
      <c r="C291" s="118"/>
      <c r="D291" s="118"/>
      <c r="E291" s="118"/>
      <c r="F291" s="118"/>
      <c r="G291" s="118"/>
      <c r="H291" s="118"/>
    </row>
    <row r="292" spans="3:8" x14ac:dyDescent="0.25">
      <c r="C292" s="118"/>
      <c r="D292" s="118"/>
      <c r="E292" s="118"/>
      <c r="F292" s="118"/>
      <c r="G292" s="118"/>
      <c r="H292" s="118"/>
    </row>
    <row r="293" spans="3:8" x14ac:dyDescent="0.25">
      <c r="C293" s="118"/>
      <c r="D293" s="118"/>
      <c r="E293" s="118"/>
      <c r="F293" s="118"/>
      <c r="G293" s="118"/>
      <c r="H293" s="118"/>
    </row>
    <row r="294" spans="3:8" x14ac:dyDescent="0.25">
      <c r="C294" s="118"/>
      <c r="D294" s="118"/>
      <c r="E294" s="118"/>
      <c r="F294" s="118"/>
      <c r="G294" s="118"/>
      <c r="H294" s="118"/>
    </row>
    <row r="295" spans="3:8" x14ac:dyDescent="0.25">
      <c r="C295" s="118"/>
      <c r="D295" s="118"/>
      <c r="E295" s="118"/>
      <c r="F295" s="118"/>
      <c r="G295" s="118"/>
      <c r="H295" s="118"/>
    </row>
    <row r="296" spans="3:8" x14ac:dyDescent="0.25">
      <c r="C296" s="118"/>
      <c r="D296" s="118"/>
      <c r="E296" s="118"/>
      <c r="F296" s="118"/>
      <c r="G296" s="118"/>
      <c r="H296" s="118"/>
    </row>
    <row r="297" spans="3:8" x14ac:dyDescent="0.25">
      <c r="C297" s="118"/>
      <c r="D297" s="118"/>
      <c r="E297" s="118"/>
      <c r="F297" s="118"/>
      <c r="G297" s="118"/>
      <c r="H297" s="118"/>
    </row>
    <row r="298" spans="3:8" x14ac:dyDescent="0.25">
      <c r="C298" s="118"/>
      <c r="D298" s="118"/>
      <c r="E298" s="118"/>
      <c r="F298" s="118"/>
      <c r="G298" s="118"/>
      <c r="H298" s="118"/>
    </row>
    <row r="299" spans="3:8" x14ac:dyDescent="0.25">
      <c r="C299" s="118"/>
      <c r="D299" s="118"/>
      <c r="E299" s="118"/>
      <c r="F299" s="118"/>
      <c r="G299" s="118"/>
      <c r="H299" s="118"/>
    </row>
    <row r="300" spans="3:8" x14ac:dyDescent="0.25">
      <c r="C300" s="118"/>
      <c r="D300" s="118"/>
      <c r="E300" s="118"/>
      <c r="F300" s="118"/>
      <c r="G300" s="118"/>
      <c r="H300" s="118"/>
    </row>
    <row r="301" spans="3:8" x14ac:dyDescent="0.25">
      <c r="C301" s="118"/>
      <c r="D301" s="118"/>
      <c r="E301" s="118"/>
      <c r="F301" s="118"/>
      <c r="G301" s="118"/>
      <c r="H301" s="118"/>
    </row>
    <row r="302" spans="3:8" x14ac:dyDescent="0.25">
      <c r="C302" s="118"/>
      <c r="D302" s="118"/>
      <c r="E302" s="118"/>
      <c r="F302" s="118"/>
      <c r="G302" s="118"/>
      <c r="H302" s="118"/>
    </row>
    <row r="303" spans="3:8" x14ac:dyDescent="0.25">
      <c r="C303" s="118"/>
      <c r="D303" s="118"/>
      <c r="E303" s="118"/>
      <c r="F303" s="118"/>
      <c r="G303" s="118"/>
      <c r="H303" s="118"/>
    </row>
    <row r="304" spans="3:8" x14ac:dyDescent="0.25">
      <c r="C304" s="118"/>
      <c r="D304" s="118"/>
      <c r="E304" s="118"/>
      <c r="F304" s="118"/>
      <c r="G304" s="118"/>
      <c r="H304" s="118"/>
    </row>
    <row r="305" spans="3:8" x14ac:dyDescent="0.25">
      <c r="C305" s="118"/>
      <c r="D305" s="118"/>
      <c r="E305" s="118"/>
      <c r="F305" s="118"/>
      <c r="G305" s="118"/>
      <c r="H305" s="118"/>
    </row>
    <row r="306" spans="3:8" x14ac:dyDescent="0.25">
      <c r="C306" s="118"/>
      <c r="D306" s="118"/>
      <c r="E306" s="118"/>
      <c r="F306" s="118"/>
      <c r="G306" s="118"/>
      <c r="H306" s="118"/>
    </row>
    <row r="307" spans="3:8" x14ac:dyDescent="0.25">
      <c r="C307" s="118"/>
      <c r="D307" s="118"/>
      <c r="E307" s="118"/>
      <c r="F307" s="118"/>
      <c r="G307" s="118"/>
      <c r="H307" s="118"/>
    </row>
    <row r="308" spans="3:8" x14ac:dyDescent="0.25">
      <c r="C308" s="118"/>
      <c r="D308" s="118"/>
      <c r="E308" s="118"/>
      <c r="F308" s="118"/>
      <c r="G308" s="118"/>
      <c r="H308" s="118"/>
    </row>
    <row r="309" spans="3:8" x14ac:dyDescent="0.25">
      <c r="C309" s="118"/>
      <c r="D309" s="118"/>
      <c r="E309" s="118"/>
      <c r="F309" s="118"/>
      <c r="G309" s="118"/>
      <c r="H309" s="118"/>
    </row>
    <row r="310" spans="3:8" x14ac:dyDescent="0.25">
      <c r="C310" s="118"/>
      <c r="D310" s="118"/>
      <c r="E310" s="118"/>
      <c r="F310" s="118"/>
      <c r="G310" s="118"/>
      <c r="H310" s="118"/>
    </row>
    <row r="311" spans="3:8" x14ac:dyDescent="0.25">
      <c r="C311" s="118"/>
      <c r="D311" s="118"/>
      <c r="E311" s="118"/>
      <c r="F311" s="118"/>
      <c r="G311" s="118"/>
      <c r="H311" s="118"/>
    </row>
    <row r="312" spans="3:8" x14ac:dyDescent="0.25">
      <c r="C312" s="118"/>
      <c r="D312" s="118"/>
      <c r="E312" s="118"/>
      <c r="F312" s="118"/>
      <c r="G312" s="118"/>
      <c r="H312" s="118"/>
    </row>
    <row r="313" spans="3:8" x14ac:dyDescent="0.25">
      <c r="C313" s="118"/>
      <c r="D313" s="118"/>
      <c r="E313" s="118"/>
      <c r="F313" s="118"/>
      <c r="G313" s="118"/>
      <c r="H313" s="118"/>
    </row>
    <row r="314" spans="3:8" x14ac:dyDescent="0.25">
      <c r="C314" s="118"/>
      <c r="D314" s="118"/>
      <c r="E314" s="118"/>
      <c r="F314" s="118"/>
      <c r="G314" s="118"/>
      <c r="H314" s="118"/>
    </row>
    <row r="315" spans="3:8" x14ac:dyDescent="0.25">
      <c r="C315" s="118"/>
      <c r="D315" s="118"/>
      <c r="E315" s="118"/>
      <c r="F315" s="118"/>
      <c r="G315" s="118"/>
      <c r="H315" s="118"/>
    </row>
    <row r="316" spans="3:8" x14ac:dyDescent="0.25">
      <c r="C316" s="118"/>
      <c r="D316" s="118"/>
      <c r="E316" s="118"/>
      <c r="F316" s="118"/>
      <c r="G316" s="118"/>
      <c r="H316" s="118"/>
    </row>
    <row r="317" spans="3:8" x14ac:dyDescent="0.25">
      <c r="C317" s="118"/>
      <c r="D317" s="118"/>
      <c r="E317" s="118"/>
      <c r="F317" s="118"/>
      <c r="G317" s="118"/>
      <c r="H317" s="118"/>
    </row>
    <row r="318" spans="3:8" x14ac:dyDescent="0.25">
      <c r="C318" s="118"/>
      <c r="D318" s="118"/>
      <c r="E318" s="118"/>
      <c r="F318" s="118"/>
      <c r="G318" s="118"/>
      <c r="H318" s="118"/>
    </row>
    <row r="319" spans="3:8" x14ac:dyDescent="0.25">
      <c r="C319" s="118"/>
      <c r="D319" s="118"/>
      <c r="E319" s="118"/>
      <c r="F319" s="118"/>
      <c r="G319" s="118"/>
      <c r="H319" s="118"/>
    </row>
    <row r="320" spans="3:8" x14ac:dyDescent="0.25">
      <c r="C320" s="118"/>
      <c r="D320" s="118"/>
      <c r="E320" s="118"/>
      <c r="F320" s="118"/>
      <c r="G320" s="118"/>
      <c r="H320" s="118"/>
    </row>
    <row r="321" spans="3:8" x14ac:dyDescent="0.25">
      <c r="C321" s="118"/>
      <c r="D321" s="118"/>
      <c r="E321" s="118"/>
      <c r="F321" s="118"/>
      <c r="G321" s="118"/>
      <c r="H321" s="118"/>
    </row>
    <row r="322" spans="3:8" x14ac:dyDescent="0.25">
      <c r="C322" s="118"/>
      <c r="D322" s="118"/>
      <c r="E322" s="118"/>
      <c r="F322" s="118"/>
      <c r="G322" s="118"/>
      <c r="H322" s="118"/>
    </row>
    <row r="323" spans="3:8" x14ac:dyDescent="0.25">
      <c r="C323" s="118"/>
      <c r="D323" s="118"/>
      <c r="E323" s="118"/>
      <c r="F323" s="118"/>
      <c r="G323" s="118"/>
      <c r="H323" s="118"/>
    </row>
    <row r="324" spans="3:8" x14ac:dyDescent="0.25">
      <c r="C324" s="118"/>
      <c r="D324" s="118"/>
      <c r="E324" s="118"/>
      <c r="F324" s="118"/>
      <c r="G324" s="118"/>
      <c r="H324" s="118"/>
    </row>
    <row r="325" spans="3:8" x14ac:dyDescent="0.25">
      <c r="C325" s="118"/>
      <c r="D325" s="118"/>
      <c r="E325" s="118"/>
      <c r="F325" s="118"/>
      <c r="G325" s="118"/>
      <c r="H325" s="118"/>
    </row>
    <row r="326" spans="3:8" x14ac:dyDescent="0.25">
      <c r="C326" s="118"/>
      <c r="D326" s="118"/>
      <c r="E326" s="118"/>
      <c r="F326" s="118"/>
      <c r="G326" s="118"/>
      <c r="H326" s="118"/>
    </row>
    <row r="327" spans="3:8" x14ac:dyDescent="0.25">
      <c r="C327" s="118"/>
      <c r="D327" s="118"/>
      <c r="E327" s="118"/>
      <c r="F327" s="118"/>
      <c r="G327" s="118"/>
      <c r="H327" s="118"/>
    </row>
    <row r="328" spans="3:8" x14ac:dyDescent="0.25">
      <c r="C328" s="118"/>
      <c r="D328" s="118"/>
      <c r="E328" s="118"/>
      <c r="F328" s="118"/>
      <c r="G328" s="118"/>
      <c r="H328" s="118"/>
    </row>
    <row r="329" spans="3:8" x14ac:dyDescent="0.25">
      <c r="C329" s="118"/>
      <c r="D329" s="118"/>
      <c r="E329" s="118"/>
      <c r="F329" s="118"/>
      <c r="G329" s="118"/>
      <c r="H329" s="118"/>
    </row>
    <row r="330" spans="3:8" x14ac:dyDescent="0.25">
      <c r="C330" s="118"/>
      <c r="D330" s="118"/>
      <c r="E330" s="118"/>
      <c r="F330" s="118"/>
      <c r="G330" s="118"/>
      <c r="H330" s="118"/>
    </row>
    <row r="331" spans="3:8" x14ac:dyDescent="0.25">
      <c r="C331" s="118"/>
      <c r="D331" s="118"/>
      <c r="E331" s="118"/>
      <c r="F331" s="118"/>
      <c r="G331" s="118"/>
      <c r="H331" s="118"/>
    </row>
    <row r="332" spans="3:8" x14ac:dyDescent="0.25">
      <c r="C332" s="118"/>
      <c r="D332" s="118"/>
      <c r="E332" s="118"/>
      <c r="F332" s="118"/>
      <c r="G332" s="118"/>
      <c r="H332" s="118"/>
    </row>
    <row r="333" spans="3:8" x14ac:dyDescent="0.25">
      <c r="C333" s="118"/>
      <c r="D333" s="118"/>
      <c r="E333" s="118"/>
      <c r="F333" s="118"/>
      <c r="G333" s="118"/>
      <c r="H333" s="118"/>
    </row>
    <row r="334" spans="3:8" x14ac:dyDescent="0.25">
      <c r="C334" s="118"/>
      <c r="D334" s="118"/>
      <c r="E334" s="118"/>
      <c r="F334" s="118"/>
      <c r="G334" s="118"/>
      <c r="H334" s="118"/>
    </row>
    <row r="335" spans="3:8" x14ac:dyDescent="0.25">
      <c r="C335" s="118"/>
      <c r="D335" s="118"/>
      <c r="E335" s="118"/>
      <c r="F335" s="118"/>
      <c r="G335" s="118"/>
      <c r="H335" s="118"/>
    </row>
    <row r="336" spans="3:8" x14ac:dyDescent="0.25">
      <c r="C336" s="118"/>
      <c r="D336" s="118"/>
      <c r="E336" s="118"/>
      <c r="F336" s="118"/>
      <c r="G336" s="118"/>
      <c r="H336" s="118"/>
    </row>
    <row r="337" spans="3:8" x14ac:dyDescent="0.25">
      <c r="C337" s="118"/>
      <c r="D337" s="118"/>
      <c r="E337" s="118"/>
      <c r="F337" s="118"/>
      <c r="G337" s="118"/>
      <c r="H337" s="118"/>
    </row>
    <row r="338" spans="3:8" x14ac:dyDescent="0.25">
      <c r="C338" s="118"/>
      <c r="D338" s="118"/>
      <c r="E338" s="118"/>
      <c r="F338" s="118"/>
      <c r="G338" s="118"/>
      <c r="H338" s="118"/>
    </row>
    <row r="339" spans="3:8" x14ac:dyDescent="0.25">
      <c r="C339" s="118"/>
      <c r="D339" s="118"/>
      <c r="E339" s="118"/>
      <c r="F339" s="118"/>
      <c r="G339" s="118"/>
      <c r="H339" s="118"/>
    </row>
    <row r="340" spans="3:8" x14ac:dyDescent="0.25">
      <c r="C340" s="118"/>
      <c r="D340" s="118"/>
      <c r="E340" s="118"/>
      <c r="F340" s="118"/>
      <c r="G340" s="118"/>
      <c r="H340" s="118"/>
    </row>
    <row r="341" spans="3:8" x14ac:dyDescent="0.25">
      <c r="C341" s="118"/>
      <c r="D341" s="118"/>
      <c r="E341" s="118"/>
      <c r="F341" s="118"/>
      <c r="G341" s="118"/>
      <c r="H341" s="118"/>
    </row>
    <row r="342" spans="3:8" x14ac:dyDescent="0.25">
      <c r="C342" s="118"/>
      <c r="D342" s="118"/>
      <c r="E342" s="118"/>
      <c r="F342" s="118"/>
      <c r="G342" s="118"/>
      <c r="H342" s="118"/>
    </row>
    <row r="343" spans="3:8" x14ac:dyDescent="0.25">
      <c r="C343" s="118"/>
      <c r="D343" s="118"/>
      <c r="E343" s="118"/>
      <c r="F343" s="118"/>
      <c r="G343" s="118"/>
      <c r="H343" s="118"/>
    </row>
    <row r="344" spans="3:8" x14ac:dyDescent="0.25">
      <c r="C344" s="118"/>
      <c r="D344" s="118"/>
      <c r="E344" s="118"/>
      <c r="F344" s="118"/>
      <c r="G344" s="118"/>
      <c r="H344" s="118"/>
    </row>
    <row r="345" spans="3:8" x14ac:dyDescent="0.25">
      <c r="C345" s="118"/>
      <c r="D345" s="118"/>
      <c r="E345" s="118"/>
      <c r="F345" s="118"/>
      <c r="G345" s="118"/>
      <c r="H345" s="118"/>
    </row>
    <row r="346" spans="3:8" x14ac:dyDescent="0.25">
      <c r="C346" s="118"/>
      <c r="D346" s="118"/>
      <c r="E346" s="118"/>
      <c r="F346" s="118"/>
      <c r="G346" s="118"/>
      <c r="H346" s="118"/>
    </row>
    <row r="347" spans="3:8" x14ac:dyDescent="0.25">
      <c r="C347" s="118"/>
      <c r="D347" s="118"/>
      <c r="E347" s="118"/>
      <c r="F347" s="118"/>
      <c r="G347" s="118"/>
      <c r="H347" s="118"/>
    </row>
    <row r="348" spans="3:8" x14ac:dyDescent="0.25">
      <c r="C348" s="118"/>
      <c r="D348" s="118"/>
      <c r="E348" s="118"/>
      <c r="F348" s="118"/>
      <c r="G348" s="118"/>
      <c r="H348" s="118"/>
    </row>
    <row r="349" spans="3:8" x14ac:dyDescent="0.25">
      <c r="C349" s="118"/>
      <c r="D349" s="118"/>
      <c r="E349" s="118"/>
      <c r="F349" s="118"/>
      <c r="G349" s="118"/>
      <c r="H349" s="118"/>
    </row>
    <row r="350" spans="3:8" x14ac:dyDescent="0.25">
      <c r="C350" s="118"/>
      <c r="D350" s="118"/>
      <c r="E350" s="118"/>
      <c r="F350" s="118"/>
      <c r="G350" s="118"/>
      <c r="H350" s="118"/>
    </row>
    <row r="351" spans="3:8" x14ac:dyDescent="0.25">
      <c r="C351" s="118"/>
      <c r="D351" s="118"/>
      <c r="E351" s="118"/>
      <c r="F351" s="118"/>
      <c r="G351" s="118"/>
      <c r="H351" s="118"/>
    </row>
    <row r="352" spans="3:8" x14ac:dyDescent="0.25">
      <c r="C352" s="118"/>
      <c r="D352" s="118"/>
      <c r="E352" s="118"/>
      <c r="F352" s="118"/>
      <c r="G352" s="118"/>
      <c r="H352" s="118"/>
    </row>
    <row r="353" spans="3:8" x14ac:dyDescent="0.25">
      <c r="C353" s="118"/>
      <c r="D353" s="118"/>
      <c r="E353" s="118"/>
      <c r="F353" s="118"/>
      <c r="G353" s="118"/>
      <c r="H353" s="118"/>
    </row>
    <row r="354" spans="3:8" x14ac:dyDescent="0.25">
      <c r="C354" s="118"/>
      <c r="D354" s="118"/>
      <c r="E354" s="118"/>
      <c r="F354" s="118"/>
      <c r="G354" s="118"/>
      <c r="H354" s="118"/>
    </row>
    <row r="355" spans="3:8" x14ac:dyDescent="0.25">
      <c r="C355" s="118"/>
      <c r="D355" s="118"/>
      <c r="E355" s="118"/>
      <c r="F355" s="118"/>
      <c r="G355" s="118"/>
      <c r="H355" s="118"/>
    </row>
    <row r="356" spans="3:8" x14ac:dyDescent="0.25">
      <c r="C356" s="118"/>
      <c r="D356" s="118"/>
      <c r="E356" s="118"/>
      <c r="F356" s="118"/>
      <c r="G356" s="118"/>
      <c r="H356" s="118"/>
    </row>
    <row r="357" spans="3:8" x14ac:dyDescent="0.25">
      <c r="C357" s="118"/>
      <c r="D357" s="118"/>
      <c r="E357" s="118"/>
      <c r="F357" s="118"/>
      <c r="G357" s="118"/>
      <c r="H357" s="118"/>
    </row>
    <row r="358" spans="3:8" x14ac:dyDescent="0.25">
      <c r="C358" s="118"/>
      <c r="D358" s="118"/>
      <c r="E358" s="118"/>
      <c r="F358" s="118"/>
      <c r="G358" s="118"/>
      <c r="H358" s="118"/>
    </row>
    <row r="359" spans="3:8" x14ac:dyDescent="0.25">
      <c r="C359" s="118"/>
      <c r="D359" s="118"/>
      <c r="E359" s="118"/>
      <c r="F359" s="118"/>
      <c r="G359" s="118"/>
      <c r="H359" s="118"/>
    </row>
    <row r="360" spans="3:8" x14ac:dyDescent="0.25">
      <c r="C360" s="118"/>
      <c r="D360" s="118"/>
      <c r="E360" s="118"/>
      <c r="F360" s="118"/>
      <c r="G360" s="118"/>
      <c r="H360" s="118"/>
    </row>
    <row r="361" spans="3:8" x14ac:dyDescent="0.25">
      <c r="C361" s="118"/>
      <c r="D361" s="118"/>
      <c r="E361" s="118"/>
      <c r="F361" s="118"/>
      <c r="G361" s="118"/>
      <c r="H361" s="118"/>
    </row>
    <row r="362" spans="3:8" x14ac:dyDescent="0.25">
      <c r="C362" s="118"/>
      <c r="D362" s="118"/>
      <c r="E362" s="118"/>
      <c r="F362" s="118"/>
      <c r="G362" s="118"/>
      <c r="H362" s="118"/>
    </row>
    <row r="363" spans="3:8" x14ac:dyDescent="0.25">
      <c r="C363" s="118"/>
      <c r="D363" s="118"/>
      <c r="E363" s="118"/>
      <c r="F363" s="118"/>
      <c r="G363" s="118"/>
      <c r="H363" s="118"/>
    </row>
    <row r="364" spans="3:8" x14ac:dyDescent="0.25">
      <c r="C364" s="118"/>
      <c r="D364" s="118"/>
      <c r="E364" s="118"/>
      <c r="F364" s="118"/>
      <c r="G364" s="118"/>
      <c r="H364" s="118"/>
    </row>
    <row r="365" spans="3:8" x14ac:dyDescent="0.25">
      <c r="C365" s="118"/>
      <c r="D365" s="118"/>
      <c r="E365" s="118"/>
      <c r="F365" s="118"/>
      <c r="G365" s="118"/>
      <c r="H365" s="118"/>
    </row>
    <row r="366" spans="3:8" x14ac:dyDescent="0.25">
      <c r="C366" s="118"/>
      <c r="D366" s="118"/>
      <c r="E366" s="118"/>
      <c r="F366" s="118"/>
      <c r="G366" s="118"/>
      <c r="H366" s="118"/>
    </row>
    <row r="367" spans="3:8" x14ac:dyDescent="0.25">
      <c r="C367" s="118"/>
      <c r="D367" s="118"/>
      <c r="E367" s="118"/>
      <c r="F367" s="118"/>
      <c r="G367" s="118"/>
      <c r="H367" s="118"/>
    </row>
    <row r="368" spans="3:8" x14ac:dyDescent="0.25">
      <c r="C368" s="118"/>
      <c r="D368" s="118"/>
      <c r="E368" s="118"/>
      <c r="F368" s="118"/>
      <c r="G368" s="118"/>
      <c r="H368" s="118"/>
    </row>
    <row r="369" spans="3:8" x14ac:dyDescent="0.25">
      <c r="C369" s="118"/>
      <c r="D369" s="118"/>
      <c r="E369" s="118"/>
      <c r="F369" s="118"/>
      <c r="G369" s="118"/>
      <c r="H369" s="118"/>
    </row>
    <row r="370" spans="3:8" x14ac:dyDescent="0.25">
      <c r="C370" s="118"/>
      <c r="D370" s="118"/>
      <c r="E370" s="118"/>
      <c r="F370" s="118"/>
      <c r="G370" s="118"/>
      <c r="H370" s="118"/>
    </row>
    <row r="371" spans="3:8" x14ac:dyDescent="0.25">
      <c r="C371" s="118"/>
      <c r="D371" s="118"/>
      <c r="E371" s="118"/>
      <c r="F371" s="118"/>
      <c r="G371" s="118"/>
      <c r="H371" s="118"/>
    </row>
    <row r="372" spans="3:8" x14ac:dyDescent="0.25">
      <c r="C372" s="118"/>
      <c r="D372" s="118"/>
      <c r="E372" s="118"/>
      <c r="F372" s="118"/>
      <c r="G372" s="118"/>
      <c r="H372" s="118"/>
    </row>
    <row r="373" spans="3:8" x14ac:dyDescent="0.25">
      <c r="C373" s="118"/>
      <c r="D373" s="118"/>
      <c r="E373" s="118"/>
      <c r="F373" s="118"/>
      <c r="G373" s="118"/>
      <c r="H373" s="118"/>
    </row>
    <row r="374" spans="3:8" x14ac:dyDescent="0.25">
      <c r="C374" s="118"/>
      <c r="D374" s="118"/>
      <c r="E374" s="118"/>
      <c r="F374" s="118"/>
      <c r="G374" s="118"/>
      <c r="H374" s="118"/>
    </row>
    <row r="375" spans="3:8" x14ac:dyDescent="0.25">
      <c r="C375" s="118"/>
      <c r="D375" s="118"/>
      <c r="E375" s="118"/>
      <c r="F375" s="118"/>
      <c r="G375" s="118"/>
      <c r="H375" s="118"/>
    </row>
    <row r="376" spans="3:8" x14ac:dyDescent="0.25">
      <c r="C376" s="118"/>
      <c r="D376" s="118"/>
      <c r="E376" s="118"/>
      <c r="F376" s="118"/>
      <c r="G376" s="118"/>
      <c r="H376" s="118"/>
    </row>
    <row r="377" spans="3:8" x14ac:dyDescent="0.25">
      <c r="C377" s="118"/>
      <c r="D377" s="118"/>
      <c r="E377" s="118"/>
      <c r="F377" s="118"/>
      <c r="G377" s="118"/>
      <c r="H377" s="118"/>
    </row>
    <row r="378" spans="3:8" x14ac:dyDescent="0.25">
      <c r="C378" s="118"/>
      <c r="D378" s="118"/>
      <c r="E378" s="118"/>
      <c r="F378" s="118"/>
      <c r="G378" s="118"/>
      <c r="H378" s="118"/>
    </row>
    <row r="379" spans="3:8" x14ac:dyDescent="0.25">
      <c r="C379" s="118"/>
      <c r="D379" s="118"/>
      <c r="E379" s="118"/>
      <c r="F379" s="118"/>
      <c r="G379" s="118"/>
      <c r="H379" s="118"/>
    </row>
    <row r="380" spans="3:8" x14ac:dyDescent="0.25">
      <c r="C380" s="118"/>
      <c r="D380" s="118"/>
      <c r="E380" s="118"/>
      <c r="F380" s="118"/>
      <c r="G380" s="118"/>
      <c r="H380" s="118"/>
    </row>
    <row r="381" spans="3:8" x14ac:dyDescent="0.25">
      <c r="C381" s="118"/>
      <c r="D381" s="118"/>
      <c r="E381" s="118"/>
      <c r="F381" s="118"/>
      <c r="G381" s="118"/>
      <c r="H381" s="118"/>
    </row>
    <row r="382" spans="3:8" x14ac:dyDescent="0.25">
      <c r="C382" s="118"/>
      <c r="D382" s="118"/>
      <c r="E382" s="118"/>
      <c r="F382" s="118"/>
      <c r="G382" s="118"/>
      <c r="H382" s="118"/>
    </row>
    <row r="383" spans="3:8" x14ac:dyDescent="0.25">
      <c r="C383" s="118"/>
      <c r="D383" s="118"/>
      <c r="E383" s="118"/>
      <c r="F383" s="118"/>
      <c r="G383" s="118"/>
      <c r="H383" s="118"/>
    </row>
    <row r="384" spans="3:8" x14ac:dyDescent="0.25">
      <c r="C384" s="118"/>
      <c r="D384" s="118"/>
      <c r="E384" s="118"/>
      <c r="F384" s="118"/>
      <c r="G384" s="118"/>
      <c r="H384" s="118"/>
    </row>
    <row r="385" spans="3:8" x14ac:dyDescent="0.25">
      <c r="C385" s="118"/>
      <c r="D385" s="118"/>
      <c r="E385" s="118"/>
      <c r="F385" s="118"/>
      <c r="G385" s="118"/>
      <c r="H385" s="118"/>
    </row>
    <row r="386" spans="3:8" x14ac:dyDescent="0.25">
      <c r="C386" s="118"/>
      <c r="D386" s="118"/>
      <c r="E386" s="118"/>
      <c r="F386" s="118"/>
      <c r="G386" s="118"/>
      <c r="H386" s="118"/>
    </row>
    <row r="387" spans="3:8" x14ac:dyDescent="0.25">
      <c r="C387" s="118"/>
      <c r="D387" s="118"/>
      <c r="E387" s="118"/>
      <c r="F387" s="118"/>
      <c r="G387" s="118"/>
      <c r="H387" s="118"/>
    </row>
    <row r="388" spans="3:8" x14ac:dyDescent="0.25">
      <c r="C388" s="118"/>
      <c r="D388" s="118"/>
      <c r="E388" s="118"/>
      <c r="F388" s="118"/>
      <c r="G388" s="118"/>
      <c r="H388" s="118"/>
    </row>
    <row r="389" spans="3:8" x14ac:dyDescent="0.25">
      <c r="C389" s="118"/>
      <c r="D389" s="118"/>
      <c r="E389" s="118"/>
      <c r="F389" s="118"/>
      <c r="G389" s="118"/>
      <c r="H389" s="118"/>
    </row>
    <row r="390" spans="3:8" x14ac:dyDescent="0.25">
      <c r="C390" s="118"/>
      <c r="D390" s="118"/>
      <c r="E390" s="118"/>
      <c r="F390" s="118"/>
      <c r="G390" s="118"/>
      <c r="H390" s="118"/>
    </row>
    <row r="391" spans="3:8" x14ac:dyDescent="0.25">
      <c r="C391" s="118"/>
      <c r="D391" s="118"/>
      <c r="E391" s="118"/>
      <c r="F391" s="118"/>
      <c r="G391" s="118"/>
      <c r="H391" s="118"/>
    </row>
    <row r="392" spans="3:8" x14ac:dyDescent="0.25">
      <c r="C392" s="118"/>
      <c r="D392" s="118"/>
      <c r="E392" s="118"/>
      <c r="F392" s="118"/>
      <c r="G392" s="118"/>
      <c r="H392" s="118"/>
    </row>
    <row r="393" spans="3:8" x14ac:dyDescent="0.25">
      <c r="C393" s="118"/>
      <c r="D393" s="118"/>
      <c r="E393" s="118"/>
      <c r="F393" s="118"/>
      <c r="G393" s="118"/>
      <c r="H393" s="118"/>
    </row>
    <row r="394" spans="3:8" x14ac:dyDescent="0.25">
      <c r="C394" s="118"/>
      <c r="D394" s="118"/>
      <c r="E394" s="118"/>
      <c r="F394" s="118"/>
      <c r="G394" s="118"/>
      <c r="H394" s="118"/>
    </row>
    <row r="395" spans="3:8" x14ac:dyDescent="0.25">
      <c r="C395" s="118"/>
      <c r="D395" s="118"/>
      <c r="E395" s="118"/>
      <c r="F395" s="118"/>
      <c r="G395" s="118"/>
      <c r="H395" s="118"/>
    </row>
    <row r="396" spans="3:8" x14ac:dyDescent="0.25">
      <c r="C396" s="118"/>
      <c r="D396" s="118"/>
      <c r="E396" s="118"/>
      <c r="F396" s="118"/>
      <c r="G396" s="118"/>
      <c r="H396" s="118"/>
    </row>
    <row r="397" spans="3:8" x14ac:dyDescent="0.25">
      <c r="C397" s="118"/>
      <c r="D397" s="118"/>
      <c r="E397" s="118"/>
      <c r="F397" s="118"/>
      <c r="G397" s="118"/>
      <c r="H397" s="118"/>
    </row>
    <row r="398" spans="3:8" x14ac:dyDescent="0.25">
      <c r="C398" s="118"/>
      <c r="D398" s="118"/>
      <c r="E398" s="118"/>
      <c r="F398" s="118"/>
      <c r="G398" s="118"/>
      <c r="H398" s="118"/>
    </row>
    <row r="399" spans="3:8" x14ac:dyDescent="0.25">
      <c r="C399" s="118"/>
      <c r="D399" s="118"/>
      <c r="E399" s="118"/>
      <c r="F399" s="118"/>
      <c r="G399" s="118"/>
      <c r="H399" s="118"/>
    </row>
    <row r="400" spans="3:8" x14ac:dyDescent="0.25">
      <c r="C400" s="118"/>
      <c r="D400" s="118"/>
      <c r="E400" s="118"/>
      <c r="F400" s="118"/>
      <c r="G400" s="118"/>
      <c r="H400" s="118"/>
    </row>
    <row r="401" spans="3:8" x14ac:dyDescent="0.25">
      <c r="C401" s="118"/>
      <c r="D401" s="118"/>
      <c r="E401" s="118"/>
      <c r="F401" s="118"/>
      <c r="G401" s="118"/>
      <c r="H401" s="118"/>
    </row>
    <row r="402" spans="3:8" x14ac:dyDescent="0.25">
      <c r="C402" s="118"/>
      <c r="D402" s="118"/>
      <c r="E402" s="118"/>
      <c r="F402" s="118"/>
      <c r="G402" s="118"/>
      <c r="H402" s="118"/>
    </row>
    <row r="403" spans="3:8" x14ac:dyDescent="0.25">
      <c r="C403" s="118"/>
      <c r="D403" s="118"/>
      <c r="E403" s="118"/>
      <c r="F403" s="118"/>
      <c r="G403" s="118"/>
      <c r="H403" s="118"/>
    </row>
    <row r="404" spans="3:8" x14ac:dyDescent="0.25">
      <c r="C404" s="118"/>
      <c r="D404" s="118"/>
      <c r="E404" s="118"/>
      <c r="F404" s="118"/>
      <c r="G404" s="118"/>
      <c r="H404" s="118"/>
    </row>
    <row r="405" spans="3:8" x14ac:dyDescent="0.25">
      <c r="C405" s="118"/>
      <c r="D405" s="118"/>
      <c r="E405" s="118"/>
      <c r="F405" s="118"/>
      <c r="G405" s="118"/>
      <c r="H405" s="118"/>
    </row>
    <row r="406" spans="3:8" x14ac:dyDescent="0.25">
      <c r="C406" s="118"/>
      <c r="D406" s="118"/>
      <c r="E406" s="118"/>
      <c r="F406" s="118"/>
      <c r="G406" s="118"/>
      <c r="H406" s="118"/>
    </row>
    <row r="407" spans="3:8" x14ac:dyDescent="0.25">
      <c r="C407" s="118"/>
      <c r="D407" s="118"/>
      <c r="E407" s="118"/>
      <c r="F407" s="118"/>
      <c r="G407" s="118"/>
      <c r="H407" s="118"/>
    </row>
    <row r="408" spans="3:8" x14ac:dyDescent="0.25">
      <c r="C408" s="118"/>
      <c r="D408" s="118"/>
      <c r="E408" s="118"/>
      <c r="F408" s="118"/>
      <c r="G408" s="118"/>
      <c r="H408" s="118"/>
    </row>
    <row r="409" spans="3:8" x14ac:dyDescent="0.25">
      <c r="C409" s="118"/>
      <c r="D409" s="118"/>
      <c r="E409" s="118"/>
      <c r="F409" s="118"/>
      <c r="G409" s="118"/>
      <c r="H409" s="118"/>
    </row>
    <row r="410" spans="3:8" x14ac:dyDescent="0.25">
      <c r="C410" s="118"/>
      <c r="D410" s="118"/>
      <c r="E410" s="118"/>
      <c r="F410" s="118"/>
      <c r="G410" s="118"/>
      <c r="H410" s="118"/>
    </row>
    <row r="411" spans="3:8" x14ac:dyDescent="0.25">
      <c r="C411" s="118"/>
      <c r="D411" s="118"/>
      <c r="E411" s="118"/>
      <c r="F411" s="118"/>
      <c r="G411" s="118"/>
      <c r="H411" s="118"/>
    </row>
    <row r="412" spans="3:8" x14ac:dyDescent="0.25">
      <c r="C412" s="118"/>
      <c r="D412" s="118"/>
      <c r="E412" s="118"/>
      <c r="F412" s="118"/>
      <c r="G412" s="118"/>
      <c r="H412" s="118"/>
    </row>
    <row r="413" spans="3:8" x14ac:dyDescent="0.25">
      <c r="C413" s="50"/>
      <c r="D413" s="50"/>
      <c r="E413" s="50"/>
      <c r="F413" s="50"/>
      <c r="G413" s="50"/>
      <c r="H413" s="50"/>
    </row>
    <row r="414" spans="3:8" x14ac:dyDescent="0.25">
      <c r="C414" s="50"/>
      <c r="D414" s="50"/>
      <c r="E414" s="50"/>
      <c r="F414" s="50"/>
      <c r="G414" s="50"/>
      <c r="H414" s="50"/>
    </row>
    <row r="415" spans="3:8" x14ac:dyDescent="0.25">
      <c r="C415" s="50"/>
      <c r="D415" s="50"/>
      <c r="E415" s="50"/>
      <c r="F415" s="50"/>
      <c r="G415" s="50"/>
      <c r="H415" s="50"/>
    </row>
    <row r="416" spans="3:8" x14ac:dyDescent="0.25">
      <c r="C416" s="50"/>
      <c r="D416" s="50"/>
      <c r="E416" s="50"/>
      <c r="F416" s="50"/>
      <c r="G416" s="50"/>
      <c r="H416" s="50"/>
    </row>
    <row r="417" spans="3:8" x14ac:dyDescent="0.25">
      <c r="C417" s="50"/>
      <c r="D417" s="50"/>
      <c r="E417" s="50"/>
      <c r="F417" s="50"/>
      <c r="G417" s="50"/>
      <c r="H417" s="50"/>
    </row>
    <row r="418" spans="3:8" x14ac:dyDescent="0.25">
      <c r="C418" s="50"/>
      <c r="D418" s="50"/>
      <c r="E418" s="50"/>
      <c r="F418" s="50"/>
      <c r="G418" s="50"/>
      <c r="H418" s="50"/>
    </row>
    <row r="419" spans="3:8" x14ac:dyDescent="0.25">
      <c r="C419" s="50"/>
      <c r="D419" s="50"/>
      <c r="E419" s="50"/>
      <c r="F419" s="50"/>
      <c r="G419" s="50"/>
      <c r="H419" s="50"/>
    </row>
    <row r="420" spans="3:8" x14ac:dyDescent="0.25">
      <c r="C420" s="50"/>
      <c r="D420" s="50"/>
      <c r="E420" s="50"/>
      <c r="F420" s="50"/>
      <c r="G420" s="50"/>
      <c r="H420" s="50"/>
    </row>
    <row r="421" spans="3:8" x14ac:dyDescent="0.25">
      <c r="C421" s="50"/>
      <c r="D421" s="50"/>
      <c r="E421" s="50"/>
      <c r="F421" s="50"/>
      <c r="G421" s="50"/>
      <c r="H421" s="50"/>
    </row>
    <row r="422" spans="3:8" x14ac:dyDescent="0.25">
      <c r="C422" s="50"/>
      <c r="D422" s="50"/>
      <c r="E422" s="50"/>
      <c r="F422" s="50"/>
      <c r="G422" s="50"/>
      <c r="H422" s="50"/>
    </row>
    <row r="423" spans="3:8" x14ac:dyDescent="0.25">
      <c r="C423" s="50"/>
      <c r="D423" s="50"/>
      <c r="E423" s="50"/>
      <c r="F423" s="50"/>
      <c r="G423" s="50"/>
      <c r="H423" s="50"/>
    </row>
    <row r="424" spans="3:8" x14ac:dyDescent="0.25">
      <c r="C424" s="50"/>
      <c r="D424" s="50"/>
      <c r="E424" s="50"/>
      <c r="F424" s="50"/>
      <c r="G424" s="50"/>
      <c r="H424" s="50"/>
    </row>
    <row r="425" spans="3:8" x14ac:dyDescent="0.25">
      <c r="C425" s="50"/>
      <c r="D425" s="50"/>
      <c r="E425" s="50"/>
      <c r="F425" s="50"/>
      <c r="G425" s="50"/>
      <c r="H425" s="50"/>
    </row>
    <row r="426" spans="3:8" x14ac:dyDescent="0.25">
      <c r="C426" s="50"/>
      <c r="D426" s="50"/>
      <c r="E426" s="50"/>
      <c r="F426" s="50"/>
      <c r="G426" s="50"/>
      <c r="H426" s="50"/>
    </row>
    <row r="427" spans="3:8" x14ac:dyDescent="0.25">
      <c r="C427" s="50"/>
      <c r="D427" s="50"/>
      <c r="E427" s="50"/>
      <c r="F427" s="50"/>
      <c r="G427" s="50"/>
      <c r="H427" s="50"/>
    </row>
    <row r="428" spans="3:8" x14ac:dyDescent="0.25">
      <c r="C428" s="50"/>
      <c r="D428" s="50"/>
      <c r="E428" s="50"/>
      <c r="F428" s="50"/>
      <c r="G428" s="50"/>
      <c r="H428" s="50"/>
    </row>
    <row r="429" spans="3:8" x14ac:dyDescent="0.25">
      <c r="C429" s="50"/>
      <c r="D429" s="50"/>
      <c r="E429" s="50"/>
      <c r="F429" s="50"/>
      <c r="G429" s="50"/>
      <c r="H429" s="50"/>
    </row>
    <row r="430" spans="3:8" x14ac:dyDescent="0.25">
      <c r="C430" s="50"/>
      <c r="D430" s="50"/>
      <c r="E430" s="50"/>
      <c r="F430" s="50"/>
      <c r="G430" s="50"/>
      <c r="H430" s="50"/>
    </row>
    <row r="431" spans="3:8" x14ac:dyDescent="0.25">
      <c r="C431" s="50"/>
      <c r="D431" s="50"/>
      <c r="E431" s="50"/>
      <c r="F431" s="50"/>
      <c r="G431" s="50"/>
      <c r="H431" s="50"/>
    </row>
    <row r="432" spans="3:8" x14ac:dyDescent="0.25">
      <c r="C432" s="50"/>
      <c r="D432" s="50"/>
      <c r="E432" s="50"/>
      <c r="F432" s="50"/>
      <c r="G432" s="50"/>
      <c r="H432" s="50"/>
    </row>
    <row r="433" spans="3:8" x14ac:dyDescent="0.25">
      <c r="C433" s="50"/>
      <c r="D433" s="50"/>
      <c r="E433" s="50"/>
      <c r="F433" s="50"/>
      <c r="G433" s="50"/>
      <c r="H433" s="50"/>
    </row>
    <row r="434" spans="3:8" x14ac:dyDescent="0.25">
      <c r="C434" s="50"/>
      <c r="D434" s="50"/>
      <c r="E434" s="50"/>
      <c r="F434" s="50"/>
      <c r="G434" s="50"/>
      <c r="H434" s="50"/>
    </row>
    <row r="435" spans="3:8" x14ac:dyDescent="0.25">
      <c r="C435" s="50"/>
      <c r="D435" s="50"/>
      <c r="E435" s="50"/>
      <c r="F435" s="50"/>
      <c r="G435" s="50"/>
      <c r="H435" s="50"/>
    </row>
    <row r="436" spans="3:8" x14ac:dyDescent="0.25">
      <c r="C436" s="50"/>
      <c r="D436" s="50"/>
      <c r="E436" s="50"/>
      <c r="F436" s="50"/>
      <c r="G436" s="50"/>
      <c r="H436" s="50"/>
    </row>
    <row r="437" spans="3:8" x14ac:dyDescent="0.25">
      <c r="C437" s="50"/>
      <c r="D437" s="50"/>
      <c r="E437" s="50"/>
      <c r="F437" s="50"/>
      <c r="G437" s="50"/>
      <c r="H437" s="50"/>
    </row>
    <row r="438" spans="3:8" x14ac:dyDescent="0.25">
      <c r="C438" s="50"/>
      <c r="D438" s="50"/>
      <c r="E438" s="50"/>
      <c r="F438" s="50"/>
      <c r="G438" s="50"/>
      <c r="H438" s="50"/>
    </row>
    <row r="439" spans="3:8" x14ac:dyDescent="0.25">
      <c r="C439" s="50"/>
      <c r="D439" s="50"/>
      <c r="E439" s="50"/>
      <c r="F439" s="50"/>
      <c r="G439" s="50"/>
      <c r="H439" s="50"/>
    </row>
    <row r="440" spans="3:8" x14ac:dyDescent="0.25">
      <c r="C440" s="50"/>
      <c r="D440" s="50"/>
      <c r="E440" s="50"/>
      <c r="F440" s="50"/>
      <c r="G440" s="50"/>
      <c r="H440" s="50"/>
    </row>
    <row r="441" spans="3:8" x14ac:dyDescent="0.25">
      <c r="C441" s="50"/>
      <c r="D441" s="50"/>
      <c r="E441" s="50"/>
      <c r="F441" s="50"/>
      <c r="G441" s="50"/>
      <c r="H441" s="50"/>
    </row>
    <row r="442" spans="3:8" x14ac:dyDescent="0.25">
      <c r="C442" s="50"/>
      <c r="D442" s="50"/>
      <c r="E442" s="50"/>
      <c r="F442" s="50"/>
      <c r="G442" s="50"/>
      <c r="H442" s="50"/>
    </row>
    <row r="443" spans="3:8" x14ac:dyDescent="0.25">
      <c r="C443" s="50"/>
      <c r="D443" s="50"/>
      <c r="E443" s="50"/>
      <c r="F443" s="50"/>
      <c r="G443" s="50"/>
      <c r="H443" s="50"/>
    </row>
    <row r="444" spans="3:8" x14ac:dyDescent="0.25">
      <c r="C444" s="50"/>
      <c r="D444" s="50"/>
      <c r="E444" s="50"/>
      <c r="F444" s="50"/>
      <c r="G444" s="50"/>
      <c r="H444" s="50"/>
    </row>
    <row r="445" spans="3:8" x14ac:dyDescent="0.25">
      <c r="C445" s="50"/>
      <c r="D445" s="50"/>
      <c r="E445" s="50"/>
      <c r="F445" s="50"/>
      <c r="G445" s="50"/>
      <c r="H445" s="50"/>
    </row>
    <row r="446" spans="3:8" x14ac:dyDescent="0.25">
      <c r="C446" s="50"/>
      <c r="D446" s="50"/>
      <c r="E446" s="50"/>
      <c r="F446" s="50"/>
      <c r="G446" s="50"/>
      <c r="H446" s="50"/>
    </row>
    <row r="447" spans="3:8" x14ac:dyDescent="0.25">
      <c r="C447" s="50"/>
      <c r="D447" s="50"/>
      <c r="E447" s="50"/>
      <c r="F447" s="50"/>
      <c r="G447" s="50"/>
      <c r="H447" s="50"/>
    </row>
    <row r="448" spans="3:8" x14ac:dyDescent="0.25">
      <c r="C448" s="50"/>
      <c r="D448" s="50"/>
      <c r="E448" s="50"/>
      <c r="F448" s="50"/>
      <c r="G448" s="50"/>
      <c r="H448" s="50"/>
    </row>
    <row r="449" spans="3:8" x14ac:dyDescent="0.25">
      <c r="C449" s="50"/>
      <c r="D449" s="50"/>
      <c r="E449" s="50"/>
      <c r="F449" s="50"/>
      <c r="G449" s="50"/>
      <c r="H449" s="50"/>
    </row>
    <row r="450" spans="3:8" x14ac:dyDescent="0.25">
      <c r="C450" s="50"/>
      <c r="D450" s="50"/>
      <c r="E450" s="50"/>
      <c r="F450" s="50"/>
      <c r="G450" s="50"/>
      <c r="H450" s="50"/>
    </row>
    <row r="451" spans="3:8" x14ac:dyDescent="0.25">
      <c r="C451" s="50"/>
      <c r="D451" s="50"/>
      <c r="E451" s="50"/>
      <c r="F451" s="50"/>
      <c r="G451" s="50"/>
      <c r="H451" s="50"/>
    </row>
    <row r="452" spans="3:8" x14ac:dyDescent="0.25">
      <c r="C452" s="50"/>
      <c r="D452" s="50"/>
      <c r="E452" s="50"/>
      <c r="F452" s="50"/>
      <c r="G452" s="50"/>
      <c r="H452" s="50"/>
    </row>
    <row r="453" spans="3:8" x14ac:dyDescent="0.25">
      <c r="C453" s="50"/>
      <c r="D453" s="50"/>
      <c r="E453" s="50"/>
      <c r="F453" s="50"/>
      <c r="G453" s="50"/>
      <c r="H453" s="50"/>
    </row>
    <row r="454" spans="3:8" x14ac:dyDescent="0.25">
      <c r="C454" s="50"/>
      <c r="D454" s="50"/>
      <c r="E454" s="50"/>
      <c r="F454" s="50"/>
      <c r="G454" s="50"/>
      <c r="H454" s="50"/>
    </row>
    <row r="455" spans="3:8" x14ac:dyDescent="0.25">
      <c r="C455" s="50"/>
      <c r="D455" s="50"/>
      <c r="E455" s="50"/>
      <c r="F455" s="50"/>
      <c r="G455" s="50"/>
      <c r="H455" s="50"/>
    </row>
    <row r="456" spans="3:8" x14ac:dyDescent="0.25">
      <c r="C456" s="50"/>
      <c r="D456" s="50"/>
      <c r="E456" s="50"/>
      <c r="F456" s="50"/>
      <c r="G456" s="50"/>
      <c r="H456" s="50"/>
    </row>
    <row r="457" spans="3:8" x14ac:dyDescent="0.25">
      <c r="C457" s="50"/>
      <c r="D457" s="50"/>
      <c r="E457" s="50"/>
      <c r="F457" s="50"/>
      <c r="G457" s="50"/>
      <c r="H457" s="50"/>
    </row>
    <row r="458" spans="3:8" x14ac:dyDescent="0.25">
      <c r="C458" s="50"/>
      <c r="D458" s="50"/>
      <c r="E458" s="50"/>
      <c r="F458" s="50"/>
      <c r="G458" s="50"/>
      <c r="H458" s="50"/>
    </row>
    <row r="459" spans="3:8" x14ac:dyDescent="0.25">
      <c r="C459" s="50"/>
      <c r="D459" s="50"/>
      <c r="E459" s="50"/>
      <c r="F459" s="50"/>
      <c r="G459" s="50"/>
      <c r="H459" s="50"/>
    </row>
    <row r="460" spans="3:8" x14ac:dyDescent="0.25">
      <c r="C460" s="50"/>
      <c r="D460" s="50"/>
      <c r="E460" s="50"/>
      <c r="F460" s="50"/>
      <c r="G460" s="50"/>
      <c r="H460" s="50"/>
    </row>
    <row r="461" spans="3:8" x14ac:dyDescent="0.25">
      <c r="C461" s="50"/>
      <c r="D461" s="50"/>
      <c r="E461" s="50"/>
      <c r="F461" s="50"/>
      <c r="G461" s="50"/>
      <c r="H461" s="50"/>
    </row>
    <row r="462" spans="3:8" x14ac:dyDescent="0.25">
      <c r="C462" s="50"/>
      <c r="D462" s="50"/>
      <c r="E462" s="50"/>
      <c r="F462" s="50"/>
      <c r="G462" s="50"/>
      <c r="H462" s="50"/>
    </row>
    <row r="463" spans="3:8" x14ac:dyDescent="0.25">
      <c r="C463" s="50"/>
      <c r="D463" s="50"/>
      <c r="E463" s="50"/>
      <c r="F463" s="50"/>
      <c r="G463" s="50"/>
      <c r="H463" s="50"/>
    </row>
    <row r="464" spans="3:8" x14ac:dyDescent="0.25">
      <c r="C464" s="50"/>
      <c r="D464" s="50"/>
      <c r="E464" s="50"/>
      <c r="F464" s="50"/>
      <c r="G464" s="50"/>
      <c r="H464" s="50"/>
    </row>
    <row r="465" spans="3:8" x14ac:dyDescent="0.25">
      <c r="C465" s="50"/>
      <c r="D465" s="50"/>
      <c r="E465" s="50"/>
      <c r="F465" s="50"/>
      <c r="G465" s="50"/>
      <c r="H465" s="50"/>
    </row>
    <row r="466" spans="3:8" x14ac:dyDescent="0.25">
      <c r="C466" s="50"/>
      <c r="D466" s="50"/>
      <c r="E466" s="50"/>
      <c r="F466" s="50"/>
      <c r="G466" s="50"/>
      <c r="H466" s="50"/>
    </row>
    <row r="467" spans="3:8" x14ac:dyDescent="0.25">
      <c r="C467" s="50"/>
      <c r="D467" s="50"/>
      <c r="E467" s="50"/>
      <c r="F467" s="50"/>
      <c r="G467" s="50"/>
      <c r="H467" s="50"/>
    </row>
    <row r="468" spans="3:8" x14ac:dyDescent="0.25">
      <c r="C468" s="50"/>
      <c r="D468" s="50"/>
      <c r="E468" s="50"/>
      <c r="F468" s="50"/>
      <c r="G468" s="50"/>
      <c r="H468" s="50"/>
    </row>
    <row r="469" spans="3:8" x14ac:dyDescent="0.25">
      <c r="C469" s="50"/>
      <c r="D469" s="50"/>
      <c r="E469" s="50"/>
      <c r="F469" s="50"/>
      <c r="G469" s="50"/>
      <c r="H469" s="50"/>
    </row>
    <row r="470" spans="3:8" x14ac:dyDescent="0.25">
      <c r="C470" s="50"/>
      <c r="D470" s="50"/>
      <c r="E470" s="50"/>
      <c r="F470" s="50"/>
      <c r="G470" s="50"/>
      <c r="H470" s="50"/>
    </row>
    <row r="471" spans="3:8" x14ac:dyDescent="0.25">
      <c r="C471" s="50"/>
      <c r="D471" s="50"/>
      <c r="E471" s="50"/>
      <c r="F471" s="50"/>
      <c r="G471" s="50"/>
      <c r="H471" s="50"/>
    </row>
    <row r="472" spans="3:8" x14ac:dyDescent="0.25">
      <c r="C472" s="50"/>
      <c r="D472" s="50"/>
      <c r="E472" s="50"/>
      <c r="F472" s="50"/>
      <c r="G472" s="50"/>
      <c r="H472" s="50"/>
    </row>
    <row r="473" spans="3:8" x14ac:dyDescent="0.25">
      <c r="C473" s="50"/>
      <c r="D473" s="50"/>
      <c r="E473" s="50"/>
      <c r="F473" s="50"/>
      <c r="G473" s="50"/>
      <c r="H473" s="50"/>
    </row>
    <row r="474" spans="3:8" x14ac:dyDescent="0.25">
      <c r="C474" s="50"/>
      <c r="D474" s="50"/>
      <c r="E474" s="50"/>
      <c r="F474" s="50"/>
      <c r="G474" s="50"/>
      <c r="H474" s="50"/>
    </row>
    <row r="475" spans="3:8" x14ac:dyDescent="0.25">
      <c r="C475" s="50"/>
      <c r="D475" s="50"/>
      <c r="E475" s="50"/>
      <c r="F475" s="50"/>
      <c r="G475" s="50"/>
      <c r="H475" s="50"/>
    </row>
    <row r="476" spans="3:8" x14ac:dyDescent="0.25">
      <c r="C476" s="50"/>
      <c r="D476" s="50"/>
      <c r="E476" s="50"/>
      <c r="F476" s="50"/>
      <c r="G476" s="50"/>
      <c r="H476" s="50"/>
    </row>
    <row r="477" spans="3:8" x14ac:dyDescent="0.25">
      <c r="C477" s="50"/>
      <c r="D477" s="50"/>
      <c r="E477" s="50"/>
      <c r="F477" s="50"/>
      <c r="G477" s="50"/>
      <c r="H477" s="50"/>
    </row>
    <row r="478" spans="3:8" x14ac:dyDescent="0.25">
      <c r="C478" s="50"/>
      <c r="D478" s="50"/>
      <c r="E478" s="50"/>
      <c r="F478" s="50"/>
      <c r="G478" s="50"/>
      <c r="H478" s="50"/>
    </row>
    <row r="479" spans="3:8" x14ac:dyDescent="0.25">
      <c r="C479" s="50"/>
      <c r="D479" s="50"/>
      <c r="E479" s="50"/>
      <c r="F479" s="50"/>
      <c r="G479" s="50"/>
      <c r="H479" s="50"/>
    </row>
    <row r="480" spans="3:8" x14ac:dyDescent="0.25">
      <c r="C480" s="50"/>
      <c r="D480" s="50"/>
      <c r="E480" s="50"/>
      <c r="F480" s="50"/>
      <c r="G480" s="50"/>
      <c r="H480" s="50"/>
    </row>
    <row r="481" spans="3:8" x14ac:dyDescent="0.25">
      <c r="C481" s="50"/>
      <c r="D481" s="50"/>
      <c r="E481" s="50"/>
      <c r="F481" s="50"/>
      <c r="G481" s="50"/>
      <c r="H481" s="50"/>
    </row>
    <row r="482" spans="3:8" x14ac:dyDescent="0.25">
      <c r="C482" s="50"/>
      <c r="D482" s="50"/>
      <c r="E482" s="50"/>
      <c r="F482" s="50"/>
      <c r="G482" s="50"/>
      <c r="H482" s="50"/>
    </row>
    <row r="483" spans="3:8" x14ac:dyDescent="0.25">
      <c r="C483" s="50"/>
      <c r="D483" s="50"/>
      <c r="E483" s="50"/>
      <c r="F483" s="50"/>
      <c r="G483" s="50"/>
      <c r="H483" s="50"/>
    </row>
    <row r="484" spans="3:8" x14ac:dyDescent="0.25">
      <c r="C484" s="50"/>
      <c r="D484" s="50"/>
      <c r="E484" s="50"/>
      <c r="F484" s="50"/>
      <c r="G484" s="50"/>
      <c r="H484" s="50"/>
    </row>
    <row r="485" spans="3:8" x14ac:dyDescent="0.25">
      <c r="C485" s="50"/>
      <c r="D485" s="50"/>
      <c r="E485" s="50"/>
      <c r="F485" s="50"/>
      <c r="G485" s="50"/>
      <c r="H485" s="50"/>
    </row>
    <row r="486" spans="3:8" x14ac:dyDescent="0.25">
      <c r="C486" s="50"/>
      <c r="D486" s="50"/>
      <c r="E486" s="50"/>
      <c r="F486" s="50"/>
      <c r="G486" s="50"/>
      <c r="H486" s="50"/>
    </row>
    <row r="487" spans="3:8" x14ac:dyDescent="0.25">
      <c r="C487" s="50"/>
      <c r="D487" s="50"/>
      <c r="E487" s="50"/>
      <c r="F487" s="50"/>
      <c r="G487" s="50"/>
      <c r="H487" s="50"/>
    </row>
    <row r="488" spans="3:8" x14ac:dyDescent="0.25">
      <c r="C488" s="50"/>
      <c r="D488" s="50"/>
      <c r="E488" s="50"/>
      <c r="F488" s="50"/>
      <c r="G488" s="50"/>
      <c r="H488" s="50"/>
    </row>
    <row r="489" spans="3:8" x14ac:dyDescent="0.25">
      <c r="C489" s="50"/>
      <c r="D489" s="50"/>
      <c r="E489" s="50"/>
      <c r="F489" s="50"/>
      <c r="G489" s="50"/>
      <c r="H489" s="50"/>
    </row>
    <row r="490" spans="3:8" x14ac:dyDescent="0.25">
      <c r="C490" s="50"/>
      <c r="D490" s="50"/>
      <c r="E490" s="50"/>
      <c r="F490" s="50"/>
      <c r="G490" s="50"/>
      <c r="H490" s="50"/>
    </row>
    <row r="491" spans="3:8" x14ac:dyDescent="0.25">
      <c r="C491" s="50"/>
      <c r="D491" s="50"/>
      <c r="E491" s="50"/>
      <c r="F491" s="50"/>
      <c r="G491" s="50"/>
      <c r="H491" s="50"/>
    </row>
    <row r="492" spans="3:8" x14ac:dyDescent="0.25">
      <c r="C492" s="50"/>
      <c r="D492" s="50"/>
      <c r="E492" s="50"/>
      <c r="F492" s="50"/>
      <c r="G492" s="50"/>
      <c r="H492" s="50"/>
    </row>
    <row r="493" spans="3:8" x14ac:dyDescent="0.25">
      <c r="C493" s="50"/>
      <c r="D493" s="50"/>
      <c r="E493" s="50"/>
      <c r="F493" s="50"/>
      <c r="G493" s="50"/>
      <c r="H493" s="50"/>
    </row>
    <row r="494" spans="3:8" x14ac:dyDescent="0.25">
      <c r="C494" s="50"/>
      <c r="D494" s="50"/>
      <c r="E494" s="50"/>
      <c r="F494" s="50"/>
      <c r="G494" s="50"/>
      <c r="H494" s="50"/>
    </row>
    <row r="495" spans="3:8" x14ac:dyDescent="0.25">
      <c r="C495" s="50"/>
      <c r="D495" s="50"/>
      <c r="E495" s="50"/>
      <c r="F495" s="50"/>
      <c r="G495" s="50"/>
      <c r="H495" s="50"/>
    </row>
    <row r="496" spans="3:8" x14ac:dyDescent="0.25">
      <c r="C496" s="50"/>
      <c r="D496" s="50"/>
      <c r="E496" s="50"/>
      <c r="F496" s="50"/>
      <c r="G496" s="50"/>
      <c r="H496" s="50"/>
    </row>
    <row r="497" spans="3:8" x14ac:dyDescent="0.25">
      <c r="C497" s="50"/>
      <c r="D497" s="50"/>
      <c r="E497" s="50"/>
      <c r="F497" s="50"/>
      <c r="G497" s="50"/>
      <c r="H497" s="50"/>
    </row>
    <row r="498" spans="3:8" x14ac:dyDescent="0.25">
      <c r="C498" s="50"/>
      <c r="D498" s="50"/>
      <c r="E498" s="50"/>
      <c r="F498" s="50"/>
      <c r="G498" s="50"/>
      <c r="H498" s="50"/>
    </row>
    <row r="499" spans="3:8" x14ac:dyDescent="0.25">
      <c r="C499" s="50"/>
      <c r="D499" s="50"/>
      <c r="E499" s="50"/>
      <c r="F499" s="50"/>
      <c r="G499" s="50"/>
      <c r="H499" s="50"/>
    </row>
    <row r="500" spans="3:8" x14ac:dyDescent="0.25">
      <c r="C500" s="50"/>
      <c r="D500" s="50"/>
      <c r="E500" s="50"/>
      <c r="F500" s="50"/>
      <c r="G500" s="50"/>
      <c r="H500" s="50"/>
    </row>
    <row r="501" spans="3:8" x14ac:dyDescent="0.25">
      <c r="C501" s="50"/>
      <c r="D501" s="50"/>
      <c r="E501" s="50"/>
      <c r="F501" s="50"/>
      <c r="G501" s="50"/>
      <c r="H501" s="50"/>
    </row>
    <row r="502" spans="3:8" x14ac:dyDescent="0.25">
      <c r="C502" s="50"/>
      <c r="D502" s="50"/>
      <c r="E502" s="50"/>
      <c r="F502" s="50"/>
      <c r="G502" s="50"/>
      <c r="H502" s="50"/>
    </row>
    <row r="503" spans="3:8" x14ac:dyDescent="0.25">
      <c r="C503" s="50"/>
      <c r="D503" s="50"/>
      <c r="E503" s="50"/>
      <c r="F503" s="50"/>
      <c r="G503" s="50"/>
      <c r="H503" s="50"/>
    </row>
    <row r="504" spans="3:8" x14ac:dyDescent="0.25">
      <c r="C504" s="50"/>
      <c r="D504" s="50"/>
      <c r="E504" s="50"/>
      <c r="F504" s="50"/>
      <c r="G504" s="50"/>
      <c r="H504" s="50"/>
    </row>
    <row r="505" spans="3:8" x14ac:dyDescent="0.25">
      <c r="C505" s="50"/>
      <c r="D505" s="50"/>
      <c r="E505" s="50"/>
      <c r="F505" s="50"/>
      <c r="G505" s="50"/>
      <c r="H505" s="50"/>
    </row>
    <row r="506" spans="3:8" x14ac:dyDescent="0.25">
      <c r="C506" s="50"/>
      <c r="D506" s="50"/>
      <c r="E506" s="50"/>
      <c r="F506" s="50"/>
      <c r="G506" s="50"/>
      <c r="H506" s="50"/>
    </row>
    <row r="507" spans="3:8" x14ac:dyDescent="0.25">
      <c r="C507" s="50"/>
      <c r="D507" s="50"/>
      <c r="E507" s="50"/>
      <c r="F507" s="50"/>
      <c r="G507" s="50"/>
      <c r="H507" s="50"/>
    </row>
    <row r="508" spans="3:8" x14ac:dyDescent="0.25">
      <c r="C508" s="50"/>
      <c r="D508" s="50"/>
      <c r="E508" s="50"/>
      <c r="F508" s="50"/>
      <c r="G508" s="50"/>
      <c r="H508" s="50"/>
    </row>
    <row r="509" spans="3:8" x14ac:dyDescent="0.25">
      <c r="C509" s="50"/>
      <c r="D509" s="50"/>
      <c r="E509" s="50"/>
      <c r="F509" s="50"/>
      <c r="G509" s="50"/>
      <c r="H509" s="50"/>
    </row>
    <row r="510" spans="3:8" x14ac:dyDescent="0.25">
      <c r="C510" s="50"/>
      <c r="D510" s="50"/>
      <c r="E510" s="50"/>
      <c r="F510" s="50"/>
      <c r="G510" s="50"/>
      <c r="H510" s="50"/>
    </row>
    <row r="511" spans="3:8" x14ac:dyDescent="0.25">
      <c r="C511" s="50"/>
      <c r="D511" s="50"/>
      <c r="E511" s="50"/>
      <c r="F511" s="50"/>
      <c r="G511" s="50"/>
      <c r="H511" s="50"/>
    </row>
    <row r="512" spans="3:8" x14ac:dyDescent="0.25">
      <c r="C512" s="50"/>
      <c r="D512" s="50"/>
      <c r="E512" s="50"/>
      <c r="F512" s="50"/>
      <c r="G512" s="50"/>
      <c r="H512" s="50"/>
    </row>
    <row r="513" spans="3:8" x14ac:dyDescent="0.25">
      <c r="C513" s="50"/>
      <c r="D513" s="50"/>
      <c r="E513" s="50"/>
      <c r="F513" s="50"/>
      <c r="G513" s="50"/>
      <c r="H513" s="50"/>
    </row>
    <row r="514" spans="3:8" x14ac:dyDescent="0.25">
      <c r="C514" s="50"/>
      <c r="D514" s="50"/>
      <c r="E514" s="50"/>
      <c r="F514" s="50"/>
      <c r="G514" s="50"/>
      <c r="H514" s="50"/>
    </row>
    <row r="515" spans="3:8" x14ac:dyDescent="0.25">
      <c r="C515" s="50"/>
      <c r="D515" s="50"/>
      <c r="E515" s="50"/>
      <c r="F515" s="50"/>
      <c r="G515" s="50"/>
      <c r="H515" s="50"/>
    </row>
    <row r="516" spans="3:8" x14ac:dyDescent="0.25">
      <c r="C516" s="50"/>
      <c r="D516" s="50"/>
      <c r="E516" s="50"/>
      <c r="F516" s="50"/>
      <c r="G516" s="50"/>
      <c r="H516" s="50"/>
    </row>
    <row r="517" spans="3:8" x14ac:dyDescent="0.25">
      <c r="C517" s="50"/>
      <c r="D517" s="50"/>
      <c r="E517" s="50"/>
      <c r="F517" s="50"/>
      <c r="G517" s="50"/>
      <c r="H517" s="50"/>
    </row>
    <row r="518" spans="3:8" x14ac:dyDescent="0.25">
      <c r="C518" s="50"/>
      <c r="D518" s="50"/>
      <c r="E518" s="50"/>
      <c r="F518" s="50"/>
      <c r="G518" s="50"/>
      <c r="H518" s="50"/>
    </row>
    <row r="519" spans="3:8" x14ac:dyDescent="0.25">
      <c r="C519" s="50"/>
      <c r="D519" s="50"/>
      <c r="E519" s="50"/>
      <c r="F519" s="50"/>
      <c r="G519" s="50"/>
      <c r="H519" s="50"/>
    </row>
    <row r="520" spans="3:8" x14ac:dyDescent="0.25">
      <c r="C520" s="50"/>
      <c r="D520" s="50"/>
      <c r="E520" s="50"/>
      <c r="F520" s="50"/>
      <c r="G520" s="50"/>
      <c r="H520" s="50"/>
    </row>
    <row r="521" spans="3:8" x14ac:dyDescent="0.25">
      <c r="C521" s="50"/>
      <c r="D521" s="50"/>
      <c r="E521" s="50"/>
      <c r="F521" s="50"/>
      <c r="G521" s="50"/>
      <c r="H521" s="50"/>
    </row>
    <row r="522" spans="3:8" x14ac:dyDescent="0.25">
      <c r="C522" s="50"/>
      <c r="D522" s="50"/>
      <c r="E522" s="50"/>
      <c r="F522" s="50"/>
      <c r="G522" s="50"/>
      <c r="H522" s="50"/>
    </row>
    <row r="523" spans="3:8" x14ac:dyDescent="0.25">
      <c r="C523" s="50"/>
      <c r="D523" s="50"/>
      <c r="E523" s="50"/>
      <c r="F523" s="50"/>
      <c r="G523" s="50"/>
      <c r="H523" s="50"/>
    </row>
    <row r="524" spans="3:8" x14ac:dyDescent="0.25">
      <c r="C524" s="50"/>
      <c r="D524" s="50"/>
      <c r="E524" s="50"/>
      <c r="F524" s="50"/>
      <c r="G524" s="50"/>
      <c r="H524" s="50"/>
    </row>
    <row r="525" spans="3:8" x14ac:dyDescent="0.25">
      <c r="C525" s="50"/>
      <c r="D525" s="50"/>
      <c r="E525" s="50"/>
      <c r="F525" s="50"/>
      <c r="G525" s="50"/>
      <c r="H525" s="50"/>
    </row>
    <row r="526" spans="3:8" x14ac:dyDescent="0.25">
      <c r="C526" s="50"/>
      <c r="D526" s="50"/>
      <c r="E526" s="50"/>
      <c r="F526" s="50"/>
      <c r="G526" s="50"/>
      <c r="H526" s="50"/>
    </row>
    <row r="527" spans="3:8" x14ac:dyDescent="0.25">
      <c r="C527" s="50"/>
      <c r="D527" s="50"/>
      <c r="E527" s="50"/>
      <c r="F527" s="50"/>
      <c r="G527" s="50"/>
      <c r="H527" s="50"/>
    </row>
    <row r="528" spans="3:8" x14ac:dyDescent="0.25">
      <c r="C528" s="50"/>
      <c r="D528" s="50"/>
      <c r="E528" s="50"/>
      <c r="F528" s="50"/>
      <c r="G528" s="50"/>
      <c r="H528" s="50"/>
    </row>
    <row r="529" spans="3:8" x14ac:dyDescent="0.25">
      <c r="C529" s="50"/>
      <c r="D529" s="50"/>
      <c r="E529" s="50"/>
      <c r="F529" s="50"/>
      <c r="G529" s="50"/>
      <c r="H529" s="50"/>
    </row>
    <row r="530" spans="3:8" x14ac:dyDescent="0.25">
      <c r="C530" s="50"/>
      <c r="D530" s="50"/>
      <c r="E530" s="50"/>
      <c r="F530" s="50"/>
      <c r="G530" s="50"/>
      <c r="H530" s="50"/>
    </row>
    <row r="531" spans="3:8" x14ac:dyDescent="0.25">
      <c r="C531" s="50"/>
      <c r="D531" s="50"/>
      <c r="E531" s="50"/>
      <c r="F531" s="50"/>
      <c r="G531" s="50"/>
      <c r="H531" s="50"/>
    </row>
    <row r="532" spans="3:8" x14ac:dyDescent="0.25">
      <c r="C532" s="50"/>
      <c r="D532" s="50"/>
      <c r="E532" s="50"/>
      <c r="F532" s="50"/>
      <c r="G532" s="50"/>
      <c r="H532" s="50"/>
    </row>
    <row r="533" spans="3:8" x14ac:dyDescent="0.25">
      <c r="C533" s="50"/>
      <c r="D533" s="50"/>
      <c r="E533" s="50"/>
      <c r="F533" s="50"/>
      <c r="G533" s="50"/>
      <c r="H533" s="50"/>
    </row>
    <row r="534" spans="3:8" x14ac:dyDescent="0.25">
      <c r="C534" s="50"/>
      <c r="D534" s="50"/>
      <c r="E534" s="50"/>
      <c r="F534" s="50"/>
      <c r="G534" s="50"/>
      <c r="H534" s="50"/>
    </row>
    <row r="535" spans="3:8" x14ac:dyDescent="0.25">
      <c r="C535" s="50"/>
      <c r="D535" s="50"/>
      <c r="E535" s="50"/>
      <c r="F535" s="50"/>
      <c r="G535" s="50"/>
      <c r="H535" s="50"/>
    </row>
    <row r="536" spans="3:8" x14ac:dyDescent="0.25">
      <c r="C536" s="50"/>
      <c r="D536" s="50"/>
      <c r="E536" s="50"/>
      <c r="F536" s="50"/>
      <c r="G536" s="50"/>
      <c r="H536" s="50"/>
    </row>
    <row r="537" spans="3:8" x14ac:dyDescent="0.25">
      <c r="C537" s="50"/>
      <c r="D537" s="50"/>
      <c r="E537" s="50"/>
      <c r="F537" s="50"/>
      <c r="G537" s="50"/>
      <c r="H537" s="50"/>
    </row>
    <row r="538" spans="3:8" x14ac:dyDescent="0.25">
      <c r="C538" s="50"/>
      <c r="D538" s="50"/>
      <c r="E538" s="50"/>
      <c r="F538" s="50"/>
      <c r="G538" s="50"/>
      <c r="H538" s="50"/>
    </row>
    <row r="539" spans="3:8" x14ac:dyDescent="0.25">
      <c r="C539" s="50"/>
      <c r="D539" s="50"/>
      <c r="E539" s="50"/>
      <c r="F539" s="50"/>
      <c r="G539" s="50"/>
      <c r="H539" s="50"/>
    </row>
    <row r="540" spans="3:8" x14ac:dyDescent="0.25">
      <c r="C540" s="50"/>
      <c r="D540" s="50"/>
      <c r="E540" s="50"/>
      <c r="F540" s="50"/>
      <c r="G540" s="50"/>
      <c r="H540" s="50"/>
    </row>
    <row r="541" spans="3:8" x14ac:dyDescent="0.25">
      <c r="C541" s="50"/>
      <c r="D541" s="50"/>
      <c r="E541" s="50"/>
      <c r="F541" s="50"/>
      <c r="G541" s="50"/>
      <c r="H541" s="50"/>
    </row>
    <row r="542" spans="3:8" x14ac:dyDescent="0.25">
      <c r="C542" s="50"/>
      <c r="D542" s="50"/>
      <c r="E542" s="50"/>
      <c r="F542" s="50"/>
      <c r="G542" s="50"/>
      <c r="H542" s="50"/>
    </row>
    <row r="543" spans="3:8" x14ac:dyDescent="0.25">
      <c r="C543" s="50"/>
      <c r="D543" s="50"/>
      <c r="E543" s="50"/>
      <c r="F543" s="50"/>
      <c r="G543" s="50"/>
      <c r="H543" s="50"/>
    </row>
    <row r="544" spans="3:8" x14ac:dyDescent="0.25">
      <c r="C544" s="50"/>
      <c r="D544" s="50"/>
      <c r="E544" s="50"/>
      <c r="F544" s="50"/>
      <c r="G544" s="50"/>
      <c r="H544" s="50"/>
    </row>
    <row r="545" spans="3:8" x14ac:dyDescent="0.25">
      <c r="C545" s="50"/>
      <c r="D545" s="50"/>
      <c r="E545" s="50"/>
      <c r="F545" s="50"/>
      <c r="G545" s="50"/>
      <c r="H545" s="50"/>
    </row>
    <row r="546" spans="3:8" x14ac:dyDescent="0.25">
      <c r="C546" s="50"/>
      <c r="D546" s="50"/>
      <c r="E546" s="50"/>
      <c r="F546" s="50"/>
      <c r="G546" s="50"/>
      <c r="H546" s="50"/>
    </row>
    <row r="547" spans="3:8" x14ac:dyDescent="0.25">
      <c r="C547" s="50"/>
      <c r="D547" s="50"/>
      <c r="E547" s="50"/>
      <c r="F547" s="50"/>
      <c r="G547" s="50"/>
      <c r="H547" s="50"/>
    </row>
    <row r="548" spans="3:8" x14ac:dyDescent="0.25">
      <c r="C548" s="50"/>
      <c r="D548" s="50"/>
      <c r="E548" s="50"/>
      <c r="F548" s="50"/>
      <c r="G548" s="50"/>
      <c r="H548" s="50"/>
    </row>
    <row r="549" spans="3:8" x14ac:dyDescent="0.25">
      <c r="C549" s="50"/>
      <c r="D549" s="50"/>
      <c r="E549" s="50"/>
      <c r="F549" s="50"/>
      <c r="G549" s="50"/>
      <c r="H549" s="50"/>
    </row>
    <row r="550" spans="3:8" x14ac:dyDescent="0.25">
      <c r="C550" s="50"/>
      <c r="D550" s="50"/>
      <c r="E550" s="50"/>
      <c r="F550" s="50"/>
      <c r="G550" s="50"/>
      <c r="H550" s="50"/>
    </row>
    <row r="551" spans="3:8" x14ac:dyDescent="0.25">
      <c r="C551" s="50"/>
      <c r="D551" s="50"/>
      <c r="E551" s="50"/>
      <c r="F551" s="50"/>
      <c r="G551" s="50"/>
      <c r="H551" s="50"/>
    </row>
    <row r="552" spans="3:8" x14ac:dyDescent="0.25">
      <c r="C552" s="50"/>
      <c r="D552" s="50"/>
      <c r="E552" s="50"/>
      <c r="F552" s="50"/>
      <c r="G552" s="50"/>
      <c r="H552" s="50"/>
    </row>
    <row r="553" spans="3:8" x14ac:dyDescent="0.25">
      <c r="C553" s="50"/>
      <c r="D553" s="50"/>
      <c r="E553" s="50"/>
      <c r="F553" s="50"/>
      <c r="G553" s="50"/>
      <c r="H553" s="50"/>
    </row>
    <row r="554" spans="3:8" x14ac:dyDescent="0.25">
      <c r="C554" s="50"/>
      <c r="D554" s="50"/>
      <c r="E554" s="50"/>
      <c r="F554" s="50"/>
      <c r="G554" s="50"/>
      <c r="H554" s="50"/>
    </row>
    <row r="555" spans="3:8" x14ac:dyDescent="0.25">
      <c r="C555" s="50"/>
      <c r="D555" s="50"/>
      <c r="E555" s="50"/>
      <c r="F555" s="50"/>
      <c r="G555" s="50"/>
      <c r="H555" s="50"/>
    </row>
    <row r="556" spans="3:8" x14ac:dyDescent="0.25">
      <c r="C556" s="50"/>
      <c r="D556" s="50"/>
      <c r="E556" s="50"/>
      <c r="F556" s="50"/>
      <c r="G556" s="50"/>
      <c r="H556" s="50"/>
    </row>
    <row r="557" spans="3:8" x14ac:dyDescent="0.25">
      <c r="C557" s="50"/>
      <c r="D557" s="50"/>
      <c r="E557" s="50"/>
      <c r="F557" s="50"/>
      <c r="G557" s="50"/>
      <c r="H557" s="50"/>
    </row>
    <row r="558" spans="3:8" x14ac:dyDescent="0.25">
      <c r="C558" s="50"/>
      <c r="D558" s="50"/>
      <c r="E558" s="50"/>
      <c r="F558" s="50"/>
      <c r="G558" s="50"/>
      <c r="H558" s="50"/>
    </row>
    <row r="559" spans="3:8" x14ac:dyDescent="0.25">
      <c r="C559" s="50"/>
      <c r="D559" s="50"/>
      <c r="E559" s="50"/>
      <c r="F559" s="50"/>
      <c r="G559" s="50"/>
      <c r="H559" s="50"/>
    </row>
    <row r="560" spans="3:8" x14ac:dyDescent="0.25">
      <c r="C560" s="50"/>
      <c r="D560" s="50"/>
      <c r="E560" s="50"/>
      <c r="F560" s="50"/>
      <c r="G560" s="50"/>
      <c r="H560" s="50"/>
    </row>
    <row r="561" spans="3:8" x14ac:dyDescent="0.25">
      <c r="C561" s="50"/>
      <c r="D561" s="50"/>
      <c r="E561" s="50"/>
      <c r="F561" s="50"/>
      <c r="G561" s="50"/>
      <c r="H561" s="50"/>
    </row>
    <row r="562" spans="3:8" x14ac:dyDescent="0.25">
      <c r="C562" s="50"/>
      <c r="D562" s="50"/>
      <c r="E562" s="50"/>
      <c r="F562" s="50"/>
      <c r="G562" s="50"/>
      <c r="H562" s="50"/>
    </row>
    <row r="563" spans="3:8" x14ac:dyDescent="0.25">
      <c r="C563" s="50"/>
      <c r="D563" s="50"/>
      <c r="E563" s="50"/>
      <c r="F563" s="50"/>
      <c r="G563" s="50"/>
      <c r="H563" s="50"/>
    </row>
    <row r="564" spans="3:8" x14ac:dyDescent="0.25">
      <c r="C564" s="50"/>
      <c r="D564" s="50"/>
      <c r="E564" s="50"/>
      <c r="F564" s="50"/>
      <c r="G564" s="50"/>
      <c r="H564" s="50"/>
    </row>
    <row r="565" spans="3:8" x14ac:dyDescent="0.25">
      <c r="C565" s="50"/>
      <c r="D565" s="50"/>
      <c r="E565" s="50"/>
      <c r="F565" s="50"/>
      <c r="G565" s="50"/>
      <c r="H565" s="50"/>
    </row>
    <row r="566" spans="3:8" x14ac:dyDescent="0.25">
      <c r="C566" s="50"/>
      <c r="D566" s="50"/>
      <c r="E566" s="50"/>
      <c r="F566" s="50"/>
      <c r="G566" s="50"/>
      <c r="H566" s="50"/>
    </row>
    <row r="567" spans="3:8" x14ac:dyDescent="0.25">
      <c r="C567" s="50"/>
      <c r="D567" s="50"/>
      <c r="E567" s="50"/>
      <c r="F567" s="50"/>
      <c r="G567" s="50"/>
      <c r="H567" s="50"/>
    </row>
    <row r="568" spans="3:8" x14ac:dyDescent="0.25">
      <c r="C568" s="50"/>
      <c r="D568" s="50"/>
      <c r="E568" s="50"/>
      <c r="F568" s="50"/>
      <c r="G568" s="50"/>
      <c r="H568" s="50"/>
    </row>
    <row r="569" spans="3:8" x14ac:dyDescent="0.25">
      <c r="C569" s="50"/>
      <c r="D569" s="50"/>
      <c r="E569" s="50"/>
      <c r="F569" s="50"/>
      <c r="G569" s="50"/>
      <c r="H569" s="50"/>
    </row>
    <row r="570" spans="3:8" x14ac:dyDescent="0.25">
      <c r="C570" s="50"/>
      <c r="D570" s="50"/>
      <c r="E570" s="50"/>
      <c r="F570" s="50"/>
      <c r="G570" s="50"/>
      <c r="H570" s="50"/>
    </row>
    <row r="571" spans="3:8" x14ac:dyDescent="0.25">
      <c r="C571" s="50"/>
      <c r="D571" s="50"/>
      <c r="E571" s="50"/>
      <c r="F571" s="50"/>
      <c r="G571" s="50"/>
      <c r="H571" s="50"/>
    </row>
    <row r="572" spans="3:8" x14ac:dyDescent="0.25">
      <c r="C572" s="50"/>
      <c r="D572" s="50"/>
      <c r="E572" s="50"/>
      <c r="F572" s="50"/>
      <c r="G572" s="50"/>
      <c r="H572" s="50"/>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2015 DMAS Data Book &amp;A&amp;R&amp;9Page &amp;P</oddFooter>
  </headerFooter>
  <rowBreaks count="1" manualBreakCount="1">
    <brk id="62"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H569"/>
  <sheetViews>
    <sheetView topLeftCell="A46" zoomScaleNormal="100" workbookViewId="0">
      <selection activeCell="B59" sqref="B59"/>
    </sheetView>
  </sheetViews>
  <sheetFormatPr defaultRowHeight="15" x14ac:dyDescent="0.25"/>
  <cols>
    <col min="1" max="1" width="11.7109375" style="56" customWidth="1"/>
    <col min="2" max="2" width="38.7109375" style="56" customWidth="1"/>
    <col min="3" max="3" width="18.7109375" style="56" hidden="1" customWidth="1"/>
    <col min="4" max="8" width="18.7109375" style="56" customWidth="1"/>
    <col min="9" max="16384" width="9.140625" style="56"/>
  </cols>
  <sheetData>
    <row r="1" spans="1:8" ht="33" customHeight="1" x14ac:dyDescent="0.25">
      <c r="A1" s="189" t="s">
        <v>559</v>
      </c>
      <c r="B1" s="190"/>
      <c r="C1" s="20" t="s">
        <v>568</v>
      </c>
      <c r="D1" s="20" t="s">
        <v>569</v>
      </c>
      <c r="E1" s="20" t="s">
        <v>570</v>
      </c>
      <c r="F1" s="20" t="s">
        <v>571</v>
      </c>
      <c r="G1" s="20" t="s">
        <v>572</v>
      </c>
      <c r="H1" s="20" t="s">
        <v>622</v>
      </c>
    </row>
    <row r="2" spans="1:8" x14ac:dyDescent="0.25">
      <c r="A2" s="2" t="s">
        <v>573</v>
      </c>
      <c r="B2" s="2"/>
      <c r="C2" s="114">
        <v>1040966</v>
      </c>
      <c r="D2" s="114">
        <v>1092180</v>
      </c>
      <c r="E2" s="114">
        <v>1106440</v>
      </c>
      <c r="F2" s="114">
        <v>1206355</v>
      </c>
      <c r="G2" s="114">
        <v>1288716</v>
      </c>
      <c r="H2" s="114">
        <v>1357340</v>
      </c>
    </row>
    <row r="3" spans="1:8" x14ac:dyDescent="0.25">
      <c r="A3" s="8" t="s">
        <v>67</v>
      </c>
      <c r="B3" s="8" t="s">
        <v>0</v>
      </c>
      <c r="C3" s="116">
        <v>72620</v>
      </c>
      <c r="D3" s="116">
        <v>72621</v>
      </c>
      <c r="E3" s="116">
        <v>71346</v>
      </c>
      <c r="F3" s="116">
        <v>76014</v>
      </c>
      <c r="G3" s="116">
        <v>75590</v>
      </c>
      <c r="H3" s="116">
        <v>75407</v>
      </c>
    </row>
    <row r="4" spans="1:8" x14ac:dyDescent="0.25">
      <c r="A4" s="24" t="s">
        <v>67</v>
      </c>
      <c r="B4" s="106" t="s">
        <v>71</v>
      </c>
      <c r="C4" s="152">
        <v>13355</v>
      </c>
      <c r="D4" s="152">
        <v>13233</v>
      </c>
      <c r="E4" s="152">
        <v>13066</v>
      </c>
      <c r="F4" s="152">
        <v>13748</v>
      </c>
      <c r="G4" s="152">
        <v>13593</v>
      </c>
      <c r="H4" s="152">
        <v>13343</v>
      </c>
    </row>
    <row r="5" spans="1:8" x14ac:dyDescent="0.25">
      <c r="A5" s="24" t="s">
        <v>67</v>
      </c>
      <c r="B5" s="106" t="s">
        <v>72</v>
      </c>
      <c r="C5" s="152">
        <v>12983</v>
      </c>
      <c r="D5" s="152">
        <v>12883</v>
      </c>
      <c r="E5" s="152">
        <v>12353</v>
      </c>
      <c r="F5" s="152">
        <v>13002</v>
      </c>
      <c r="G5" s="152">
        <v>12829</v>
      </c>
      <c r="H5" s="152">
        <v>12802</v>
      </c>
    </row>
    <row r="6" spans="1:8" x14ac:dyDescent="0.25">
      <c r="A6" s="24" t="s">
        <v>67</v>
      </c>
      <c r="B6" s="106" t="s">
        <v>73</v>
      </c>
      <c r="C6" s="152">
        <v>16462</v>
      </c>
      <c r="D6" s="152">
        <v>16866</v>
      </c>
      <c r="E6" s="152">
        <v>17032</v>
      </c>
      <c r="F6" s="152">
        <v>19057</v>
      </c>
      <c r="G6" s="152">
        <v>19189</v>
      </c>
      <c r="H6" s="152">
        <v>19630</v>
      </c>
    </row>
    <row r="7" spans="1:8" x14ac:dyDescent="0.25">
      <c r="A7" s="24" t="s">
        <v>67</v>
      </c>
      <c r="B7" s="106" t="s">
        <v>74</v>
      </c>
      <c r="C7" s="152">
        <v>2426</v>
      </c>
      <c r="D7" s="152">
        <v>2420</v>
      </c>
      <c r="E7" s="152">
        <v>2370</v>
      </c>
      <c r="F7" s="152">
        <v>2442</v>
      </c>
      <c r="G7" s="152">
        <v>2396</v>
      </c>
      <c r="H7" s="152">
        <v>2359</v>
      </c>
    </row>
    <row r="8" spans="1:8" x14ac:dyDescent="0.25">
      <c r="A8" s="24" t="s">
        <v>67</v>
      </c>
      <c r="B8" s="106" t="s">
        <v>75</v>
      </c>
      <c r="C8" s="152">
        <v>8177</v>
      </c>
      <c r="D8" s="152">
        <v>8064</v>
      </c>
      <c r="E8" s="152">
        <v>8092</v>
      </c>
      <c r="F8" s="152">
        <v>8445</v>
      </c>
      <c r="G8" s="152">
        <v>8464</v>
      </c>
      <c r="H8" s="152">
        <v>8467</v>
      </c>
    </row>
    <row r="9" spans="1:8" x14ac:dyDescent="0.25">
      <c r="A9" s="24" t="s">
        <v>67</v>
      </c>
      <c r="B9" s="106" t="s">
        <v>76</v>
      </c>
      <c r="C9" s="152">
        <v>7514</v>
      </c>
      <c r="D9" s="152">
        <v>7713</v>
      </c>
      <c r="E9" s="152">
        <v>7286</v>
      </c>
      <c r="F9" s="152">
        <v>7635</v>
      </c>
      <c r="G9" s="152">
        <v>7577</v>
      </c>
      <c r="H9" s="152">
        <v>7493</v>
      </c>
    </row>
    <row r="10" spans="1:8" x14ac:dyDescent="0.25">
      <c r="A10" s="24" t="s">
        <v>67</v>
      </c>
      <c r="B10" s="106" t="s">
        <v>77</v>
      </c>
      <c r="C10" s="152">
        <v>4351</v>
      </c>
      <c r="D10" s="152">
        <v>4352</v>
      </c>
      <c r="E10" s="152">
        <v>4323</v>
      </c>
      <c r="F10" s="152">
        <v>4616</v>
      </c>
      <c r="G10" s="152">
        <v>4654</v>
      </c>
      <c r="H10" s="152">
        <v>4671</v>
      </c>
    </row>
    <row r="11" spans="1:8" x14ac:dyDescent="0.25">
      <c r="A11" s="24" t="s">
        <v>67</v>
      </c>
      <c r="B11" s="106" t="s">
        <v>78</v>
      </c>
      <c r="C11" s="152">
        <v>7645</v>
      </c>
      <c r="D11" s="152">
        <v>7375</v>
      </c>
      <c r="E11" s="152">
        <v>7145</v>
      </c>
      <c r="F11" s="152">
        <v>7411</v>
      </c>
      <c r="G11" s="152">
        <v>7320</v>
      </c>
      <c r="H11" s="152">
        <v>7134</v>
      </c>
    </row>
    <row r="12" spans="1:8" x14ac:dyDescent="0.25">
      <c r="A12" s="8" t="s">
        <v>68</v>
      </c>
      <c r="B12" s="8" t="s">
        <v>0</v>
      </c>
      <c r="C12" s="116">
        <v>156089</v>
      </c>
      <c r="D12" s="116">
        <v>163085</v>
      </c>
      <c r="E12" s="116">
        <v>167418</v>
      </c>
      <c r="F12" s="116">
        <v>178214</v>
      </c>
      <c r="G12" s="116">
        <v>181082</v>
      </c>
      <c r="H12" s="116">
        <v>183534</v>
      </c>
    </row>
    <row r="13" spans="1:8" x14ac:dyDescent="0.25">
      <c r="A13" s="24" t="s">
        <v>68</v>
      </c>
      <c r="B13" s="106" t="s">
        <v>71</v>
      </c>
      <c r="C13" s="152">
        <v>34216</v>
      </c>
      <c r="D13" s="152">
        <v>35632</v>
      </c>
      <c r="E13" s="152">
        <v>36815</v>
      </c>
      <c r="F13" s="152">
        <v>39358</v>
      </c>
      <c r="G13" s="152">
        <v>40105</v>
      </c>
      <c r="H13" s="152">
        <v>40615</v>
      </c>
    </row>
    <row r="14" spans="1:8" x14ac:dyDescent="0.25">
      <c r="A14" s="24" t="s">
        <v>68</v>
      </c>
      <c r="B14" s="106" t="s">
        <v>72</v>
      </c>
      <c r="C14" s="152">
        <v>35593</v>
      </c>
      <c r="D14" s="152">
        <v>37166</v>
      </c>
      <c r="E14" s="152">
        <v>38074</v>
      </c>
      <c r="F14" s="152">
        <v>40612</v>
      </c>
      <c r="G14" s="152">
        <v>41130</v>
      </c>
      <c r="H14" s="152">
        <v>41763</v>
      </c>
    </row>
    <row r="15" spans="1:8" x14ac:dyDescent="0.25">
      <c r="A15" s="24" t="s">
        <v>68</v>
      </c>
      <c r="B15" s="106" t="s">
        <v>73</v>
      </c>
      <c r="C15" s="152">
        <v>18160</v>
      </c>
      <c r="D15" s="152">
        <v>19407</v>
      </c>
      <c r="E15" s="152">
        <v>20242</v>
      </c>
      <c r="F15" s="152">
        <v>21860</v>
      </c>
      <c r="G15" s="152">
        <v>23442</v>
      </c>
      <c r="H15" s="152">
        <v>24502</v>
      </c>
    </row>
    <row r="16" spans="1:8" x14ac:dyDescent="0.25">
      <c r="A16" s="24" t="s">
        <v>68</v>
      </c>
      <c r="B16" s="106" t="s">
        <v>74</v>
      </c>
      <c r="C16" s="152">
        <v>3896</v>
      </c>
      <c r="D16" s="152">
        <v>4120</v>
      </c>
      <c r="E16" s="152">
        <v>4249</v>
      </c>
      <c r="F16" s="152">
        <v>4546</v>
      </c>
      <c r="G16" s="152">
        <v>4588</v>
      </c>
      <c r="H16" s="152">
        <v>4649</v>
      </c>
    </row>
    <row r="17" spans="1:8" x14ac:dyDescent="0.25">
      <c r="A17" s="24" t="s">
        <v>68</v>
      </c>
      <c r="B17" s="106" t="s">
        <v>75</v>
      </c>
      <c r="C17" s="152">
        <v>15608</v>
      </c>
      <c r="D17" s="152">
        <v>16230</v>
      </c>
      <c r="E17" s="152">
        <v>16819</v>
      </c>
      <c r="F17" s="152">
        <v>17806</v>
      </c>
      <c r="G17" s="152">
        <v>17841</v>
      </c>
      <c r="H17" s="152">
        <v>17978</v>
      </c>
    </row>
    <row r="18" spans="1:8" x14ac:dyDescent="0.25">
      <c r="A18" s="24" t="s">
        <v>68</v>
      </c>
      <c r="B18" s="106" t="s">
        <v>76</v>
      </c>
      <c r="C18" s="152">
        <v>19655</v>
      </c>
      <c r="D18" s="152">
        <v>20564</v>
      </c>
      <c r="E18" s="152">
        <v>21180</v>
      </c>
      <c r="F18" s="152">
        <v>22636</v>
      </c>
      <c r="G18" s="152">
        <v>22945</v>
      </c>
      <c r="H18" s="152">
        <v>23099</v>
      </c>
    </row>
    <row r="19" spans="1:8" x14ac:dyDescent="0.25">
      <c r="A19" s="24" t="s">
        <v>68</v>
      </c>
      <c r="B19" s="106" t="s">
        <v>77</v>
      </c>
      <c r="C19" s="152">
        <v>9361</v>
      </c>
      <c r="D19" s="152">
        <v>9948</v>
      </c>
      <c r="E19" s="152">
        <v>10382</v>
      </c>
      <c r="F19" s="152">
        <v>11075</v>
      </c>
      <c r="G19" s="152">
        <v>11209</v>
      </c>
      <c r="H19" s="152">
        <v>11421</v>
      </c>
    </row>
    <row r="20" spans="1:8" x14ac:dyDescent="0.25">
      <c r="A20" s="24" t="s">
        <v>68</v>
      </c>
      <c r="B20" s="106" t="s">
        <v>78</v>
      </c>
      <c r="C20" s="152">
        <v>21352</v>
      </c>
      <c r="D20" s="152">
        <v>21876</v>
      </c>
      <c r="E20" s="152">
        <v>21562</v>
      </c>
      <c r="F20" s="152">
        <v>22632</v>
      </c>
      <c r="G20" s="152">
        <v>22219</v>
      </c>
      <c r="H20" s="152">
        <v>21950</v>
      </c>
    </row>
    <row r="21" spans="1:8" x14ac:dyDescent="0.25">
      <c r="A21" s="8" t="s">
        <v>60</v>
      </c>
      <c r="B21" s="8"/>
      <c r="C21" s="116">
        <v>535456</v>
      </c>
      <c r="D21" s="116">
        <v>565365</v>
      </c>
      <c r="E21" s="116">
        <v>565359</v>
      </c>
      <c r="F21" s="116">
        <v>588739</v>
      </c>
      <c r="G21" s="116">
        <v>604122</v>
      </c>
      <c r="H21" s="116">
        <v>646729</v>
      </c>
    </row>
    <row r="22" spans="1:8" x14ac:dyDescent="0.25">
      <c r="A22" s="24" t="s">
        <v>60</v>
      </c>
      <c r="B22" s="106" t="s">
        <v>71</v>
      </c>
      <c r="C22" s="152">
        <v>114130</v>
      </c>
      <c r="D22" s="152">
        <v>119673</v>
      </c>
      <c r="E22" s="152">
        <v>119890</v>
      </c>
      <c r="F22" s="152">
        <v>124997</v>
      </c>
      <c r="G22" s="152">
        <v>128726</v>
      </c>
      <c r="H22" s="152">
        <v>137677</v>
      </c>
    </row>
    <row r="23" spans="1:8" x14ac:dyDescent="0.25">
      <c r="A23" s="24" t="s">
        <v>60</v>
      </c>
      <c r="B23" s="106" t="s">
        <v>72</v>
      </c>
      <c r="C23" s="152">
        <v>122309</v>
      </c>
      <c r="D23" s="152">
        <v>129631</v>
      </c>
      <c r="E23" s="152">
        <v>130768</v>
      </c>
      <c r="F23" s="152">
        <v>135904</v>
      </c>
      <c r="G23" s="152">
        <v>139700</v>
      </c>
      <c r="H23" s="152">
        <v>149674</v>
      </c>
    </row>
    <row r="24" spans="1:8" x14ac:dyDescent="0.25">
      <c r="A24" s="24" t="s">
        <v>60</v>
      </c>
      <c r="B24" s="106" t="s">
        <v>73</v>
      </c>
      <c r="C24" s="152">
        <v>124622</v>
      </c>
      <c r="D24" s="152">
        <v>136954</v>
      </c>
      <c r="E24" s="152">
        <v>136136</v>
      </c>
      <c r="F24" s="152">
        <v>143157</v>
      </c>
      <c r="G24" s="152">
        <v>147313</v>
      </c>
      <c r="H24" s="152">
        <v>161132</v>
      </c>
    </row>
    <row r="25" spans="1:8" x14ac:dyDescent="0.25">
      <c r="A25" s="24" t="s">
        <v>60</v>
      </c>
      <c r="B25" s="106" t="s">
        <v>74</v>
      </c>
      <c r="C25" s="152">
        <v>13453</v>
      </c>
      <c r="D25" s="152">
        <v>14106</v>
      </c>
      <c r="E25" s="152">
        <v>14210</v>
      </c>
      <c r="F25" s="152">
        <v>14579</v>
      </c>
      <c r="G25" s="152">
        <v>15060</v>
      </c>
      <c r="H25" s="152">
        <v>15611</v>
      </c>
    </row>
    <row r="26" spans="1:8" x14ac:dyDescent="0.25">
      <c r="A26" s="24" t="s">
        <v>60</v>
      </c>
      <c r="B26" s="106" t="s">
        <v>75</v>
      </c>
      <c r="C26" s="152">
        <v>40660</v>
      </c>
      <c r="D26" s="152">
        <v>41389</v>
      </c>
      <c r="E26" s="152">
        <v>40837</v>
      </c>
      <c r="F26" s="152">
        <v>41967</v>
      </c>
      <c r="G26" s="152">
        <v>42804</v>
      </c>
      <c r="H26" s="152">
        <v>45263</v>
      </c>
    </row>
    <row r="27" spans="1:8" x14ac:dyDescent="0.25">
      <c r="A27" s="24" t="s">
        <v>60</v>
      </c>
      <c r="B27" s="106" t="s">
        <v>76</v>
      </c>
      <c r="C27" s="152">
        <v>52952</v>
      </c>
      <c r="D27" s="152">
        <v>54282</v>
      </c>
      <c r="E27" s="152">
        <v>54024</v>
      </c>
      <c r="F27" s="152">
        <v>56090</v>
      </c>
      <c r="G27" s="152">
        <v>57158</v>
      </c>
      <c r="H27" s="152">
        <v>60306</v>
      </c>
    </row>
    <row r="28" spans="1:8" x14ac:dyDescent="0.25">
      <c r="A28" s="24" t="s">
        <v>60</v>
      </c>
      <c r="B28" s="106" t="s">
        <v>77</v>
      </c>
      <c r="C28" s="152">
        <v>34021</v>
      </c>
      <c r="D28" s="152">
        <v>35983</v>
      </c>
      <c r="E28" s="152">
        <v>36131</v>
      </c>
      <c r="F28" s="152">
        <v>37563</v>
      </c>
      <c r="G28" s="152">
        <v>39034</v>
      </c>
      <c r="H28" s="152">
        <v>40679</v>
      </c>
    </row>
    <row r="29" spans="1:8" x14ac:dyDescent="0.25">
      <c r="A29" s="24" t="s">
        <v>60</v>
      </c>
      <c r="B29" s="106" t="s">
        <v>78</v>
      </c>
      <c r="C29" s="152">
        <v>40603</v>
      </c>
      <c r="D29" s="152">
        <v>41249</v>
      </c>
      <c r="E29" s="152">
        <v>40671</v>
      </c>
      <c r="F29" s="152">
        <v>42670</v>
      </c>
      <c r="G29" s="152">
        <v>42874</v>
      </c>
      <c r="H29" s="152">
        <v>44824</v>
      </c>
    </row>
    <row r="30" spans="1:8" x14ac:dyDescent="0.25">
      <c r="A30" s="8" t="s">
        <v>61</v>
      </c>
      <c r="B30" s="8"/>
      <c r="C30" s="116">
        <v>117123</v>
      </c>
      <c r="D30" s="116">
        <v>128229</v>
      </c>
      <c r="E30" s="116">
        <v>127494</v>
      </c>
      <c r="F30" s="116">
        <v>138178</v>
      </c>
      <c r="G30" s="116">
        <v>145766</v>
      </c>
      <c r="H30" s="116">
        <v>155078</v>
      </c>
    </row>
    <row r="31" spans="1:8" x14ac:dyDescent="0.25">
      <c r="A31" s="24" t="s">
        <v>61</v>
      </c>
      <c r="B31" s="106" t="s">
        <v>71</v>
      </c>
      <c r="C31" s="152">
        <v>27972</v>
      </c>
      <c r="D31" s="152">
        <v>30341</v>
      </c>
      <c r="E31" s="152">
        <v>30113</v>
      </c>
      <c r="F31" s="152">
        <v>32143</v>
      </c>
      <c r="G31" s="152">
        <v>33926</v>
      </c>
      <c r="H31" s="152">
        <v>35573</v>
      </c>
    </row>
    <row r="32" spans="1:8" x14ac:dyDescent="0.25">
      <c r="A32" s="24" t="s">
        <v>61</v>
      </c>
      <c r="B32" s="106" t="s">
        <v>72</v>
      </c>
      <c r="C32" s="152">
        <v>30178</v>
      </c>
      <c r="D32" s="152">
        <v>33281</v>
      </c>
      <c r="E32" s="152">
        <v>33516</v>
      </c>
      <c r="F32" s="152">
        <v>36354</v>
      </c>
      <c r="G32" s="152">
        <v>38661</v>
      </c>
      <c r="H32" s="152">
        <v>41097</v>
      </c>
    </row>
    <row r="33" spans="1:8" x14ac:dyDescent="0.25">
      <c r="A33" s="24" t="s">
        <v>61</v>
      </c>
      <c r="B33" s="106" t="s">
        <v>73</v>
      </c>
      <c r="C33" s="152">
        <v>16538</v>
      </c>
      <c r="D33" s="152">
        <v>18641</v>
      </c>
      <c r="E33" s="152">
        <v>18460</v>
      </c>
      <c r="F33" s="152">
        <v>20441</v>
      </c>
      <c r="G33" s="152">
        <v>22677</v>
      </c>
      <c r="H33" s="152">
        <v>26187</v>
      </c>
    </row>
    <row r="34" spans="1:8" x14ac:dyDescent="0.25">
      <c r="A34" s="24" t="s">
        <v>61</v>
      </c>
      <c r="B34" s="106" t="s">
        <v>74</v>
      </c>
      <c r="C34" s="152">
        <v>2658</v>
      </c>
      <c r="D34" s="152">
        <v>3123</v>
      </c>
      <c r="E34" s="152">
        <v>3244</v>
      </c>
      <c r="F34" s="152">
        <v>3554</v>
      </c>
      <c r="G34" s="152">
        <v>3747</v>
      </c>
      <c r="H34" s="152">
        <v>3823</v>
      </c>
    </row>
    <row r="35" spans="1:8" x14ac:dyDescent="0.25">
      <c r="A35" s="24" t="s">
        <v>61</v>
      </c>
      <c r="B35" s="106" t="s">
        <v>75</v>
      </c>
      <c r="C35" s="152">
        <v>10166</v>
      </c>
      <c r="D35" s="152">
        <v>10728</v>
      </c>
      <c r="E35" s="152">
        <v>10656</v>
      </c>
      <c r="F35" s="152">
        <v>11367</v>
      </c>
      <c r="G35" s="152">
        <v>11624</v>
      </c>
      <c r="H35" s="152">
        <v>11985</v>
      </c>
    </row>
    <row r="36" spans="1:8" x14ac:dyDescent="0.25">
      <c r="A36" s="24" t="s">
        <v>61</v>
      </c>
      <c r="B36" s="106" t="s">
        <v>76</v>
      </c>
      <c r="C36" s="152">
        <v>13645</v>
      </c>
      <c r="D36" s="152">
        <v>14307</v>
      </c>
      <c r="E36" s="152">
        <v>14187</v>
      </c>
      <c r="F36" s="152">
        <v>15219</v>
      </c>
      <c r="G36" s="152">
        <v>15587</v>
      </c>
      <c r="H36" s="152">
        <v>16140</v>
      </c>
    </row>
    <row r="37" spans="1:8" x14ac:dyDescent="0.25">
      <c r="A37" s="24" t="s">
        <v>61</v>
      </c>
      <c r="B37" s="106" t="s">
        <v>77</v>
      </c>
      <c r="C37" s="152">
        <v>7151</v>
      </c>
      <c r="D37" s="152">
        <v>8112</v>
      </c>
      <c r="E37" s="152">
        <v>7991</v>
      </c>
      <c r="F37" s="152">
        <v>8729</v>
      </c>
      <c r="G37" s="152">
        <v>8939</v>
      </c>
      <c r="H37" s="152">
        <v>9067</v>
      </c>
    </row>
    <row r="38" spans="1:8" x14ac:dyDescent="0.25">
      <c r="A38" s="24" t="s">
        <v>61</v>
      </c>
      <c r="B38" s="106" t="s">
        <v>78</v>
      </c>
      <c r="C38" s="152">
        <v>10689</v>
      </c>
      <c r="D38" s="152">
        <v>11853</v>
      </c>
      <c r="E38" s="152">
        <v>11367</v>
      </c>
      <c r="F38" s="152">
        <v>12757</v>
      </c>
      <c r="G38" s="152">
        <v>12839</v>
      </c>
      <c r="H38" s="152">
        <v>13470</v>
      </c>
    </row>
    <row r="39" spans="1:8" x14ac:dyDescent="0.25">
      <c r="A39" s="8" t="s">
        <v>62</v>
      </c>
      <c r="B39" s="8"/>
      <c r="C39" s="116">
        <v>53072</v>
      </c>
      <c r="D39" s="116">
        <v>53873</v>
      </c>
      <c r="E39" s="116">
        <v>50434</v>
      </c>
      <c r="F39" s="116">
        <v>54280</v>
      </c>
      <c r="G39" s="116">
        <v>53004</v>
      </c>
      <c r="H39" s="116">
        <v>54597</v>
      </c>
    </row>
    <row r="40" spans="1:8" x14ac:dyDescent="0.25">
      <c r="A40" s="24" t="s">
        <v>62</v>
      </c>
      <c r="B40" s="106" t="s">
        <v>71</v>
      </c>
      <c r="C40" s="152">
        <v>10569</v>
      </c>
      <c r="D40" s="152">
        <v>10544</v>
      </c>
      <c r="E40" s="152">
        <v>10002</v>
      </c>
      <c r="F40" s="152">
        <v>10542</v>
      </c>
      <c r="G40" s="152">
        <v>10399</v>
      </c>
      <c r="H40" s="152">
        <v>10697</v>
      </c>
    </row>
    <row r="41" spans="1:8" x14ac:dyDescent="0.25">
      <c r="A41" s="24" t="s">
        <v>62</v>
      </c>
      <c r="B41" s="106" t="s">
        <v>72</v>
      </c>
      <c r="C41" s="152">
        <v>12011</v>
      </c>
      <c r="D41" s="152">
        <v>11863</v>
      </c>
      <c r="E41" s="152">
        <v>11110</v>
      </c>
      <c r="F41" s="152">
        <v>12162</v>
      </c>
      <c r="G41" s="152">
        <v>11859</v>
      </c>
      <c r="H41" s="152">
        <v>12122</v>
      </c>
    </row>
    <row r="42" spans="1:8" x14ac:dyDescent="0.25">
      <c r="A42" s="24" t="s">
        <v>62</v>
      </c>
      <c r="B42" s="106" t="s">
        <v>73</v>
      </c>
      <c r="C42" s="152">
        <v>12906</v>
      </c>
      <c r="D42" s="152">
        <v>12917</v>
      </c>
      <c r="E42" s="152">
        <v>12278</v>
      </c>
      <c r="F42" s="152">
        <v>13611</v>
      </c>
      <c r="G42" s="152">
        <v>13680</v>
      </c>
      <c r="H42" s="152">
        <v>14696</v>
      </c>
    </row>
    <row r="43" spans="1:8" x14ac:dyDescent="0.25">
      <c r="A43" s="24" t="s">
        <v>62</v>
      </c>
      <c r="B43" s="106" t="s">
        <v>74</v>
      </c>
      <c r="C43" s="152">
        <v>1256</v>
      </c>
      <c r="D43" s="152">
        <v>1326</v>
      </c>
      <c r="E43" s="152">
        <v>1216</v>
      </c>
      <c r="F43" s="152">
        <v>1315</v>
      </c>
      <c r="G43" s="152">
        <v>1226</v>
      </c>
      <c r="H43" s="152">
        <v>1280</v>
      </c>
    </row>
    <row r="44" spans="1:8" x14ac:dyDescent="0.25">
      <c r="A44" s="24" t="s">
        <v>62</v>
      </c>
      <c r="B44" s="106" t="s">
        <v>75</v>
      </c>
      <c r="C44" s="152">
        <v>3667</v>
      </c>
      <c r="D44" s="152">
        <v>3608</v>
      </c>
      <c r="E44" s="152">
        <v>3430</v>
      </c>
      <c r="F44" s="152">
        <v>3663</v>
      </c>
      <c r="G44" s="152">
        <v>3492</v>
      </c>
      <c r="H44" s="152">
        <v>3568</v>
      </c>
    </row>
    <row r="45" spans="1:8" x14ac:dyDescent="0.25">
      <c r="A45" s="24" t="s">
        <v>62</v>
      </c>
      <c r="B45" s="106" t="s">
        <v>76</v>
      </c>
      <c r="C45" s="152">
        <v>5454</v>
      </c>
      <c r="D45" s="152">
        <v>5395</v>
      </c>
      <c r="E45" s="152">
        <v>5147</v>
      </c>
      <c r="F45" s="152">
        <v>5463</v>
      </c>
      <c r="G45" s="152">
        <v>5297</v>
      </c>
      <c r="H45" s="152">
        <v>5334</v>
      </c>
    </row>
    <row r="46" spans="1:8" x14ac:dyDescent="0.25">
      <c r="A46" s="24" t="s">
        <v>62</v>
      </c>
      <c r="B46" s="106" t="s">
        <v>77</v>
      </c>
      <c r="C46" s="152">
        <v>3640</v>
      </c>
      <c r="D46" s="152">
        <v>3684</v>
      </c>
      <c r="E46" s="152">
        <v>3645</v>
      </c>
      <c r="F46" s="152">
        <v>3904</v>
      </c>
      <c r="G46" s="152">
        <v>3802</v>
      </c>
      <c r="H46" s="152">
        <v>3783</v>
      </c>
    </row>
    <row r="47" spans="1:8" x14ac:dyDescent="0.25">
      <c r="A47" s="24" t="s">
        <v>62</v>
      </c>
      <c r="B47" s="106" t="s">
        <v>78</v>
      </c>
      <c r="C47" s="152">
        <v>4166</v>
      </c>
      <c r="D47" s="152">
        <v>5234</v>
      </c>
      <c r="E47" s="152">
        <v>4217</v>
      </c>
      <c r="F47" s="152">
        <v>4345</v>
      </c>
      <c r="G47" s="152">
        <v>3822</v>
      </c>
      <c r="H47" s="152">
        <v>3684</v>
      </c>
    </row>
    <row r="48" spans="1:8" x14ac:dyDescent="0.25">
      <c r="A48" s="8" t="s">
        <v>69</v>
      </c>
      <c r="B48" s="8" t="s">
        <v>0</v>
      </c>
      <c r="C48" s="116">
        <v>3867</v>
      </c>
      <c r="D48" s="116">
        <v>5361</v>
      </c>
      <c r="E48" s="116">
        <v>9912</v>
      </c>
      <c r="F48" s="116">
        <v>18000</v>
      </c>
      <c r="G48" s="116">
        <v>87920</v>
      </c>
      <c r="H48" s="116">
        <v>140959</v>
      </c>
    </row>
    <row r="49" spans="1:8" x14ac:dyDescent="0.25">
      <c r="A49" s="24" t="s">
        <v>69</v>
      </c>
      <c r="B49" s="106" t="s">
        <v>71</v>
      </c>
      <c r="C49" s="152">
        <v>740</v>
      </c>
      <c r="D49" s="152">
        <v>918</v>
      </c>
      <c r="E49" s="152">
        <v>1498</v>
      </c>
      <c r="F49" s="152">
        <v>2851</v>
      </c>
      <c r="G49" s="152">
        <v>16313</v>
      </c>
      <c r="H49" s="152">
        <v>28154</v>
      </c>
    </row>
    <row r="50" spans="1:8" x14ac:dyDescent="0.25">
      <c r="A50" s="24" t="s">
        <v>69</v>
      </c>
      <c r="B50" s="106" t="s">
        <v>72</v>
      </c>
      <c r="C50" s="152">
        <v>873</v>
      </c>
      <c r="D50" s="152">
        <v>1492</v>
      </c>
      <c r="E50" s="152">
        <v>2772</v>
      </c>
      <c r="F50" s="152">
        <v>4736</v>
      </c>
      <c r="G50" s="152">
        <v>22810</v>
      </c>
      <c r="H50" s="152">
        <v>37116</v>
      </c>
    </row>
    <row r="51" spans="1:8" x14ac:dyDescent="0.25">
      <c r="A51" s="24" t="s">
        <v>69</v>
      </c>
      <c r="B51" s="106" t="s">
        <v>73</v>
      </c>
      <c r="C51" s="152">
        <v>329</v>
      </c>
      <c r="D51" s="152">
        <v>422</v>
      </c>
      <c r="E51" s="152">
        <v>709</v>
      </c>
      <c r="F51" s="152">
        <v>1358</v>
      </c>
      <c r="G51" s="152">
        <v>12363</v>
      </c>
      <c r="H51" s="152">
        <v>26054</v>
      </c>
    </row>
    <row r="52" spans="1:8" x14ac:dyDescent="0.25">
      <c r="A52" s="24" t="s">
        <v>69</v>
      </c>
      <c r="B52" s="106" t="s">
        <v>74</v>
      </c>
      <c r="C52" s="152">
        <v>235</v>
      </c>
      <c r="D52" s="152">
        <v>274</v>
      </c>
      <c r="E52" s="152">
        <v>420</v>
      </c>
      <c r="F52" s="152">
        <v>675</v>
      </c>
      <c r="G52" s="152">
        <v>2489</v>
      </c>
      <c r="H52" s="152">
        <v>3622</v>
      </c>
    </row>
    <row r="53" spans="1:8" x14ac:dyDescent="0.25">
      <c r="A53" s="24" t="s">
        <v>69</v>
      </c>
      <c r="B53" s="106" t="s">
        <v>75</v>
      </c>
      <c r="C53" s="152">
        <v>565</v>
      </c>
      <c r="D53" s="152">
        <v>779</v>
      </c>
      <c r="E53" s="152">
        <v>1340</v>
      </c>
      <c r="F53" s="152">
        <v>2496</v>
      </c>
      <c r="G53" s="152">
        <v>9580</v>
      </c>
      <c r="H53" s="152">
        <v>12654</v>
      </c>
    </row>
    <row r="54" spans="1:8" x14ac:dyDescent="0.25">
      <c r="A54" s="24" t="s">
        <v>69</v>
      </c>
      <c r="B54" s="106" t="s">
        <v>76</v>
      </c>
      <c r="C54" s="152">
        <v>479</v>
      </c>
      <c r="D54" s="152">
        <v>646</v>
      </c>
      <c r="E54" s="152">
        <v>1412</v>
      </c>
      <c r="F54" s="152">
        <v>2665</v>
      </c>
      <c r="G54" s="152">
        <v>10616</v>
      </c>
      <c r="H54" s="152">
        <v>14515</v>
      </c>
    </row>
    <row r="55" spans="1:8" x14ac:dyDescent="0.25">
      <c r="A55" s="24" t="s">
        <v>69</v>
      </c>
      <c r="B55" s="106" t="s">
        <v>77</v>
      </c>
      <c r="C55" s="152">
        <v>396</v>
      </c>
      <c r="D55" s="152">
        <v>479</v>
      </c>
      <c r="E55" s="152">
        <v>971</v>
      </c>
      <c r="F55" s="152">
        <v>1623</v>
      </c>
      <c r="G55" s="152">
        <v>6559</v>
      </c>
      <c r="H55" s="152">
        <v>9122</v>
      </c>
    </row>
    <row r="56" spans="1:8" x14ac:dyDescent="0.25">
      <c r="A56" s="24" t="s">
        <v>69</v>
      </c>
      <c r="B56" s="106" t="s">
        <v>78</v>
      </c>
      <c r="C56" s="152">
        <v>272</v>
      </c>
      <c r="D56" s="152">
        <v>381</v>
      </c>
      <c r="E56" s="152">
        <v>832</v>
      </c>
      <c r="F56" s="152">
        <v>1679</v>
      </c>
      <c r="G56" s="152">
        <v>7845</v>
      </c>
      <c r="H56" s="152">
        <v>10604</v>
      </c>
    </row>
    <row r="57" spans="1:8" x14ac:dyDescent="0.25">
      <c r="A57" s="8" t="s">
        <v>63</v>
      </c>
      <c r="B57" s="8" t="s">
        <v>0</v>
      </c>
      <c r="C57" s="116">
        <v>14434</v>
      </c>
      <c r="D57" s="116">
        <v>14062</v>
      </c>
      <c r="E57" s="116">
        <v>13615</v>
      </c>
      <c r="F57" s="116">
        <v>14501</v>
      </c>
      <c r="G57" s="116">
        <v>16089</v>
      </c>
      <c r="H57" s="116">
        <v>16171</v>
      </c>
    </row>
    <row r="58" spans="1:8" x14ac:dyDescent="0.25">
      <c r="A58" s="24" t="s">
        <v>63</v>
      </c>
      <c r="B58" s="106" t="s">
        <v>71</v>
      </c>
      <c r="C58" s="152">
        <v>3197</v>
      </c>
      <c r="D58" s="152">
        <v>2992</v>
      </c>
      <c r="E58" s="152">
        <v>2780</v>
      </c>
      <c r="F58" s="152">
        <v>3152</v>
      </c>
      <c r="G58" s="152">
        <v>3864</v>
      </c>
      <c r="H58" s="152">
        <v>3741</v>
      </c>
    </row>
    <row r="59" spans="1:8" x14ac:dyDescent="0.25">
      <c r="A59" s="24" t="s">
        <v>63</v>
      </c>
      <c r="B59" s="106" t="s">
        <v>72</v>
      </c>
      <c r="C59" s="152">
        <v>3164</v>
      </c>
      <c r="D59" s="152">
        <v>3151</v>
      </c>
      <c r="E59" s="152">
        <v>3015</v>
      </c>
      <c r="F59" s="152">
        <v>3174</v>
      </c>
      <c r="G59" s="152">
        <v>3414</v>
      </c>
      <c r="H59" s="152">
        <v>3276</v>
      </c>
    </row>
    <row r="60" spans="1:8" x14ac:dyDescent="0.25">
      <c r="A60" s="24" t="s">
        <v>63</v>
      </c>
      <c r="B60" s="106" t="s">
        <v>73</v>
      </c>
      <c r="C60" s="152">
        <v>2311</v>
      </c>
      <c r="D60" s="152">
        <v>2221</v>
      </c>
      <c r="E60" s="152">
        <v>2143</v>
      </c>
      <c r="F60" s="152">
        <v>2476</v>
      </c>
      <c r="G60" s="152">
        <v>3072</v>
      </c>
      <c r="H60" s="152">
        <v>2941</v>
      </c>
    </row>
    <row r="61" spans="1:8" x14ac:dyDescent="0.25">
      <c r="A61" s="24" t="s">
        <v>63</v>
      </c>
      <c r="B61" s="106" t="s">
        <v>74</v>
      </c>
      <c r="C61" s="152">
        <v>309</v>
      </c>
      <c r="D61" s="152">
        <v>283</v>
      </c>
      <c r="E61" s="152">
        <v>241</v>
      </c>
      <c r="F61" s="152">
        <v>256</v>
      </c>
      <c r="G61" s="152">
        <v>282</v>
      </c>
      <c r="H61" s="152">
        <v>245</v>
      </c>
    </row>
    <row r="62" spans="1:8" x14ac:dyDescent="0.25">
      <c r="A62" s="24" t="s">
        <v>63</v>
      </c>
      <c r="B62" s="106" t="s">
        <v>75</v>
      </c>
      <c r="C62" s="152">
        <v>738</v>
      </c>
      <c r="D62" s="152">
        <v>655</v>
      </c>
      <c r="E62" s="152">
        <v>611</v>
      </c>
      <c r="F62" s="152">
        <v>748</v>
      </c>
      <c r="G62" s="152">
        <v>953</v>
      </c>
      <c r="H62" s="152">
        <v>926</v>
      </c>
    </row>
    <row r="63" spans="1:8" x14ac:dyDescent="0.25">
      <c r="A63" s="24" t="s">
        <v>63</v>
      </c>
      <c r="B63" s="106" t="s">
        <v>76</v>
      </c>
      <c r="C63" s="152">
        <v>2276</v>
      </c>
      <c r="D63" s="152">
        <v>2202</v>
      </c>
      <c r="E63" s="152">
        <v>2240</v>
      </c>
      <c r="F63" s="152">
        <v>2410</v>
      </c>
      <c r="G63" s="152">
        <v>2662</v>
      </c>
      <c r="H63" s="152">
        <v>2581</v>
      </c>
    </row>
    <row r="64" spans="1:8" x14ac:dyDescent="0.25">
      <c r="A64" s="24" t="s">
        <v>63</v>
      </c>
      <c r="B64" s="106" t="s">
        <v>77</v>
      </c>
      <c r="C64" s="152">
        <v>934</v>
      </c>
      <c r="D64" s="152">
        <v>978</v>
      </c>
      <c r="E64" s="152">
        <v>983</v>
      </c>
      <c r="F64" s="152">
        <v>1187</v>
      </c>
      <c r="G64" s="152">
        <v>1414</v>
      </c>
      <c r="H64" s="152">
        <v>1427</v>
      </c>
    </row>
    <row r="65" spans="1:8" x14ac:dyDescent="0.25">
      <c r="A65" s="24" t="s">
        <v>63</v>
      </c>
      <c r="B65" s="106" t="s">
        <v>78</v>
      </c>
      <c r="C65" s="152">
        <v>1627</v>
      </c>
      <c r="D65" s="152">
        <v>1700</v>
      </c>
      <c r="E65" s="152">
        <v>1689</v>
      </c>
      <c r="F65" s="152">
        <v>1844</v>
      </c>
      <c r="G65" s="152">
        <v>1977</v>
      </c>
      <c r="H65" s="152">
        <v>1913</v>
      </c>
    </row>
    <row r="66" spans="1:8" x14ac:dyDescent="0.25">
      <c r="A66" s="8" t="s">
        <v>70</v>
      </c>
      <c r="B66" s="8" t="s">
        <v>0</v>
      </c>
      <c r="C66" s="116">
        <v>25835</v>
      </c>
      <c r="D66" s="116">
        <v>26728</v>
      </c>
      <c r="E66" s="116">
        <v>27791</v>
      </c>
      <c r="F66" s="116">
        <v>75545</v>
      </c>
      <c r="G66" s="116">
        <v>73687</v>
      </c>
      <c r="H66" s="116">
        <v>76448</v>
      </c>
    </row>
    <row r="67" spans="1:8" x14ac:dyDescent="0.25">
      <c r="A67" s="24" t="s">
        <v>70</v>
      </c>
      <c r="B67" s="106" t="s">
        <v>71</v>
      </c>
      <c r="C67" s="152">
        <v>4892</v>
      </c>
      <c r="D67" s="152">
        <v>5070</v>
      </c>
      <c r="E67" s="152">
        <v>5247</v>
      </c>
      <c r="F67" s="152">
        <v>14155</v>
      </c>
      <c r="G67" s="152">
        <v>13645</v>
      </c>
      <c r="H67" s="152">
        <v>14083</v>
      </c>
    </row>
    <row r="68" spans="1:8" x14ac:dyDescent="0.25">
      <c r="A68" s="24" t="s">
        <v>70</v>
      </c>
      <c r="B68" s="106" t="s">
        <v>72</v>
      </c>
      <c r="C68" s="152">
        <v>4290</v>
      </c>
      <c r="D68" s="152">
        <v>4398</v>
      </c>
      <c r="E68" s="152">
        <v>4664</v>
      </c>
      <c r="F68" s="152">
        <v>12473</v>
      </c>
      <c r="G68" s="152">
        <v>12270</v>
      </c>
      <c r="H68" s="152">
        <v>12911</v>
      </c>
    </row>
    <row r="69" spans="1:8" x14ac:dyDescent="0.25">
      <c r="A69" s="24" t="s">
        <v>70</v>
      </c>
      <c r="B69" s="106" t="s">
        <v>73</v>
      </c>
      <c r="C69" s="152">
        <v>2389</v>
      </c>
      <c r="D69" s="152">
        <v>2692</v>
      </c>
      <c r="E69" s="152">
        <v>2891</v>
      </c>
      <c r="F69" s="152">
        <v>8196</v>
      </c>
      <c r="G69" s="152">
        <v>8091</v>
      </c>
      <c r="H69" s="152">
        <v>8495</v>
      </c>
    </row>
    <row r="70" spans="1:8" x14ac:dyDescent="0.25">
      <c r="A70" s="24" t="s">
        <v>70</v>
      </c>
      <c r="B70" s="106" t="s">
        <v>74</v>
      </c>
      <c r="C70" s="152">
        <v>962</v>
      </c>
      <c r="D70" s="152">
        <v>943</v>
      </c>
      <c r="E70" s="152">
        <v>964</v>
      </c>
      <c r="F70" s="152">
        <v>2419</v>
      </c>
      <c r="G70" s="152">
        <v>2378</v>
      </c>
      <c r="H70" s="152">
        <v>2424</v>
      </c>
    </row>
    <row r="71" spans="1:8" x14ac:dyDescent="0.25">
      <c r="A71" s="24" t="s">
        <v>70</v>
      </c>
      <c r="B71" s="106" t="s">
        <v>75</v>
      </c>
      <c r="C71" s="152">
        <v>3515</v>
      </c>
      <c r="D71" s="152">
        <v>3599</v>
      </c>
      <c r="E71" s="152">
        <v>3700</v>
      </c>
      <c r="F71" s="152">
        <v>10169</v>
      </c>
      <c r="G71" s="152">
        <v>9784</v>
      </c>
      <c r="H71" s="152">
        <v>10122</v>
      </c>
    </row>
    <row r="72" spans="1:8" x14ac:dyDescent="0.25">
      <c r="A72" s="24" t="s">
        <v>70</v>
      </c>
      <c r="B72" s="106" t="s">
        <v>76</v>
      </c>
      <c r="C72" s="152">
        <v>3713</v>
      </c>
      <c r="D72" s="152">
        <v>3797</v>
      </c>
      <c r="E72" s="152">
        <v>3867</v>
      </c>
      <c r="F72" s="152">
        <v>10703</v>
      </c>
      <c r="G72" s="152">
        <v>10447</v>
      </c>
      <c r="H72" s="152">
        <v>10880</v>
      </c>
    </row>
    <row r="73" spans="1:8" x14ac:dyDescent="0.25">
      <c r="A73" s="24" t="s">
        <v>70</v>
      </c>
      <c r="B73" s="106" t="s">
        <v>77</v>
      </c>
      <c r="C73" s="152">
        <v>2127</v>
      </c>
      <c r="D73" s="152">
        <v>2208</v>
      </c>
      <c r="E73" s="152">
        <v>2316</v>
      </c>
      <c r="F73" s="152">
        <v>6303</v>
      </c>
      <c r="G73" s="152">
        <v>6232</v>
      </c>
      <c r="H73" s="152">
        <v>6481</v>
      </c>
    </row>
    <row r="74" spans="1:8" x14ac:dyDescent="0.25">
      <c r="A74" s="24" t="s">
        <v>70</v>
      </c>
      <c r="B74" s="106" t="s">
        <v>78</v>
      </c>
      <c r="C74" s="152">
        <v>4063</v>
      </c>
      <c r="D74" s="152">
        <v>4166</v>
      </c>
      <c r="E74" s="152">
        <v>4283</v>
      </c>
      <c r="F74" s="152">
        <v>11581</v>
      </c>
      <c r="G74" s="152">
        <v>11349</v>
      </c>
      <c r="H74" s="152">
        <v>11586</v>
      </c>
    </row>
    <row r="75" spans="1:8" x14ac:dyDescent="0.25">
      <c r="A75" s="8" t="s">
        <v>64</v>
      </c>
      <c r="B75" s="8" t="s">
        <v>0</v>
      </c>
      <c r="C75" s="116">
        <v>88104</v>
      </c>
      <c r="D75" s="116">
        <v>91114</v>
      </c>
      <c r="E75" s="116">
        <v>93551</v>
      </c>
      <c r="F75" s="116">
        <v>99838</v>
      </c>
      <c r="G75" s="116">
        <v>100038</v>
      </c>
      <c r="H75" s="116">
        <v>98401</v>
      </c>
    </row>
    <row r="76" spans="1:8" x14ac:dyDescent="0.25">
      <c r="A76" s="24" t="s">
        <v>64</v>
      </c>
      <c r="B76" s="106" t="s">
        <v>71</v>
      </c>
      <c r="C76" s="152">
        <v>17750</v>
      </c>
      <c r="D76" s="152">
        <v>18017</v>
      </c>
      <c r="E76" s="152">
        <v>17939</v>
      </c>
      <c r="F76" s="152">
        <v>18773</v>
      </c>
      <c r="G76" s="152">
        <v>18719</v>
      </c>
      <c r="H76" s="152">
        <v>17991</v>
      </c>
    </row>
    <row r="77" spans="1:8" x14ac:dyDescent="0.25">
      <c r="A77" s="24" t="s">
        <v>64</v>
      </c>
      <c r="B77" s="106" t="s">
        <v>72</v>
      </c>
      <c r="C77" s="152">
        <v>17706</v>
      </c>
      <c r="D77" s="152">
        <v>17478</v>
      </c>
      <c r="E77" s="152">
        <v>17575</v>
      </c>
      <c r="F77" s="152">
        <v>18658</v>
      </c>
      <c r="G77" s="152">
        <v>18698</v>
      </c>
      <c r="H77" s="152">
        <v>18376</v>
      </c>
    </row>
    <row r="78" spans="1:8" x14ac:dyDescent="0.25">
      <c r="A78" s="24" t="s">
        <v>64</v>
      </c>
      <c r="B78" s="106" t="s">
        <v>73</v>
      </c>
      <c r="C78" s="152">
        <v>26261</v>
      </c>
      <c r="D78" s="152">
        <v>28271</v>
      </c>
      <c r="E78" s="152">
        <v>30724</v>
      </c>
      <c r="F78" s="152">
        <v>33968</v>
      </c>
      <c r="G78" s="152">
        <v>34570</v>
      </c>
      <c r="H78" s="152">
        <v>35126</v>
      </c>
    </row>
    <row r="79" spans="1:8" x14ac:dyDescent="0.25">
      <c r="A79" s="24" t="s">
        <v>64</v>
      </c>
      <c r="B79" s="106" t="s">
        <v>74</v>
      </c>
      <c r="C79" s="152">
        <v>1987</v>
      </c>
      <c r="D79" s="152">
        <v>1928</v>
      </c>
      <c r="E79" s="152">
        <v>1934</v>
      </c>
      <c r="F79" s="152">
        <v>1920</v>
      </c>
      <c r="G79" s="152">
        <v>1952</v>
      </c>
      <c r="H79" s="152">
        <v>1913</v>
      </c>
    </row>
    <row r="80" spans="1:8" x14ac:dyDescent="0.25">
      <c r="A80" s="24" t="s">
        <v>64</v>
      </c>
      <c r="B80" s="106" t="s">
        <v>75</v>
      </c>
      <c r="C80" s="152">
        <v>5078</v>
      </c>
      <c r="D80" s="152">
        <v>5320</v>
      </c>
      <c r="E80" s="152">
        <v>5157</v>
      </c>
      <c r="F80" s="152">
        <v>5342</v>
      </c>
      <c r="G80" s="152">
        <v>5330</v>
      </c>
      <c r="H80" s="152">
        <v>5166</v>
      </c>
    </row>
    <row r="81" spans="1:8" x14ac:dyDescent="0.25">
      <c r="A81" s="24" t="s">
        <v>64</v>
      </c>
      <c r="B81" s="106" t="s">
        <v>76</v>
      </c>
      <c r="C81" s="152">
        <v>7948</v>
      </c>
      <c r="D81" s="152">
        <v>7949</v>
      </c>
      <c r="E81" s="152">
        <v>7931</v>
      </c>
      <c r="F81" s="152">
        <v>8247</v>
      </c>
      <c r="G81" s="152">
        <v>8145</v>
      </c>
      <c r="H81" s="152">
        <v>7710</v>
      </c>
    </row>
    <row r="82" spans="1:8" x14ac:dyDescent="0.25">
      <c r="A82" s="24" t="s">
        <v>64</v>
      </c>
      <c r="B82" s="106" t="s">
        <v>77</v>
      </c>
      <c r="C82" s="152">
        <v>5887</v>
      </c>
      <c r="D82" s="152">
        <v>6392</v>
      </c>
      <c r="E82" s="152">
        <v>6630</v>
      </c>
      <c r="F82" s="152">
        <v>7044</v>
      </c>
      <c r="G82" s="152">
        <v>7095</v>
      </c>
      <c r="H82" s="152">
        <v>7045</v>
      </c>
    </row>
    <row r="83" spans="1:8" x14ac:dyDescent="0.25">
      <c r="A83" s="24" t="s">
        <v>64</v>
      </c>
      <c r="B83" s="106" t="s">
        <v>78</v>
      </c>
      <c r="C83" s="152">
        <v>6156</v>
      </c>
      <c r="D83" s="152">
        <v>6134</v>
      </c>
      <c r="E83" s="152">
        <v>6131</v>
      </c>
      <c r="F83" s="152">
        <v>6436</v>
      </c>
      <c r="G83" s="152">
        <v>6054</v>
      </c>
      <c r="H83" s="152">
        <v>5651</v>
      </c>
    </row>
    <row r="84" spans="1:8" x14ac:dyDescent="0.25">
      <c r="A84" s="8" t="s">
        <v>65</v>
      </c>
      <c r="B84" s="8" t="s">
        <v>0</v>
      </c>
      <c r="C84" s="116">
        <v>3431</v>
      </c>
      <c r="D84" s="116">
        <v>3771</v>
      </c>
      <c r="E84" s="116">
        <v>3841</v>
      </c>
      <c r="F84" s="116">
        <v>4547</v>
      </c>
      <c r="G84" s="116">
        <v>3361</v>
      </c>
      <c r="H84" s="116">
        <v>1622</v>
      </c>
    </row>
    <row r="85" spans="1:8" x14ac:dyDescent="0.25">
      <c r="A85" s="24" t="s">
        <v>65</v>
      </c>
      <c r="B85" s="106" t="s">
        <v>71</v>
      </c>
      <c r="C85" s="152">
        <v>744</v>
      </c>
      <c r="D85" s="152">
        <v>760</v>
      </c>
      <c r="E85" s="152">
        <v>735</v>
      </c>
      <c r="F85" s="152">
        <v>823</v>
      </c>
      <c r="G85" s="152">
        <v>606</v>
      </c>
      <c r="H85" s="152">
        <v>317</v>
      </c>
    </row>
    <row r="86" spans="1:8" x14ac:dyDescent="0.25">
      <c r="A86" s="24" t="s">
        <v>65</v>
      </c>
      <c r="B86" s="106" t="s">
        <v>72</v>
      </c>
      <c r="C86" s="152">
        <v>842</v>
      </c>
      <c r="D86" s="152">
        <v>926</v>
      </c>
      <c r="E86" s="152">
        <v>849</v>
      </c>
      <c r="F86" s="152">
        <v>952</v>
      </c>
      <c r="G86" s="152">
        <v>699</v>
      </c>
      <c r="H86" s="152">
        <v>330</v>
      </c>
    </row>
    <row r="87" spans="1:8" x14ac:dyDescent="0.25">
      <c r="A87" s="24" t="s">
        <v>65</v>
      </c>
      <c r="B87" s="106" t="s">
        <v>73</v>
      </c>
      <c r="C87" s="152">
        <v>800</v>
      </c>
      <c r="D87" s="152">
        <v>920</v>
      </c>
      <c r="E87" s="152">
        <v>1116</v>
      </c>
      <c r="F87" s="152">
        <v>1493</v>
      </c>
      <c r="G87" s="152">
        <v>1138</v>
      </c>
      <c r="H87" s="152">
        <v>546</v>
      </c>
    </row>
    <row r="88" spans="1:8" x14ac:dyDescent="0.25">
      <c r="A88" s="24" t="s">
        <v>65</v>
      </c>
      <c r="B88" s="106" t="s">
        <v>74</v>
      </c>
      <c r="C88" s="152">
        <v>83</v>
      </c>
      <c r="D88" s="152">
        <v>94</v>
      </c>
      <c r="E88" s="152">
        <v>81</v>
      </c>
      <c r="F88" s="152">
        <v>87</v>
      </c>
      <c r="G88" s="152">
        <v>55</v>
      </c>
      <c r="H88" s="152">
        <v>22</v>
      </c>
    </row>
    <row r="89" spans="1:8" x14ac:dyDescent="0.25">
      <c r="A89" s="24" t="s">
        <v>65</v>
      </c>
      <c r="B89" s="106" t="s">
        <v>75</v>
      </c>
      <c r="C89" s="152">
        <v>189</v>
      </c>
      <c r="D89" s="152">
        <v>186</v>
      </c>
      <c r="E89" s="152">
        <v>178</v>
      </c>
      <c r="F89" s="152">
        <v>212</v>
      </c>
      <c r="G89" s="152">
        <v>180</v>
      </c>
      <c r="H89" s="152">
        <v>78</v>
      </c>
    </row>
    <row r="90" spans="1:8" x14ac:dyDescent="0.25">
      <c r="A90" s="24" t="s">
        <v>65</v>
      </c>
      <c r="B90" s="106" t="s">
        <v>76</v>
      </c>
      <c r="C90" s="152">
        <v>308</v>
      </c>
      <c r="D90" s="152">
        <v>325</v>
      </c>
      <c r="E90" s="152">
        <v>349</v>
      </c>
      <c r="F90" s="152">
        <v>381</v>
      </c>
      <c r="G90" s="152">
        <v>298</v>
      </c>
      <c r="H90" s="152">
        <v>135</v>
      </c>
    </row>
    <row r="91" spans="1:8" x14ac:dyDescent="0.25">
      <c r="A91" s="24" t="s">
        <v>65</v>
      </c>
      <c r="B91" s="106" t="s">
        <v>77</v>
      </c>
      <c r="C91" s="152">
        <v>252</v>
      </c>
      <c r="D91" s="152">
        <v>254</v>
      </c>
      <c r="E91" s="152">
        <v>274</v>
      </c>
      <c r="F91" s="152">
        <v>326</v>
      </c>
      <c r="G91" s="152">
        <v>228</v>
      </c>
      <c r="H91" s="152">
        <v>108</v>
      </c>
    </row>
    <row r="92" spans="1:8" x14ac:dyDescent="0.25">
      <c r="A92" s="24" t="s">
        <v>65</v>
      </c>
      <c r="B92" s="106" t="s">
        <v>78</v>
      </c>
      <c r="C92" s="152">
        <v>234</v>
      </c>
      <c r="D92" s="152">
        <v>334</v>
      </c>
      <c r="E92" s="152">
        <v>276</v>
      </c>
      <c r="F92" s="152">
        <v>299</v>
      </c>
      <c r="G92" s="152">
        <v>182</v>
      </c>
      <c r="H92" s="152">
        <v>90</v>
      </c>
    </row>
    <row r="93" spans="1:8" x14ac:dyDescent="0.25">
      <c r="A93" s="8" t="s">
        <v>66</v>
      </c>
      <c r="B93" s="8" t="s">
        <v>0</v>
      </c>
      <c r="C93" s="116">
        <v>75805</v>
      </c>
      <c r="D93" s="116">
        <v>84252</v>
      </c>
      <c r="E93" s="116">
        <v>81642</v>
      </c>
      <c r="F93" s="116">
        <v>87230</v>
      </c>
      <c r="G93" s="116">
        <v>89535</v>
      </c>
      <c r="H93" s="116">
        <v>85752</v>
      </c>
    </row>
    <row r="94" spans="1:8" x14ac:dyDescent="0.25">
      <c r="A94" s="24" t="s">
        <v>66</v>
      </c>
      <c r="B94" s="106" t="s">
        <v>71</v>
      </c>
      <c r="C94" s="152">
        <v>15119</v>
      </c>
      <c r="D94" s="152">
        <v>16954</v>
      </c>
      <c r="E94" s="152">
        <v>15905</v>
      </c>
      <c r="F94" s="152">
        <v>16928</v>
      </c>
      <c r="G94" s="152">
        <v>17411</v>
      </c>
      <c r="H94" s="152">
        <v>16150</v>
      </c>
    </row>
    <row r="95" spans="1:8" x14ac:dyDescent="0.25">
      <c r="A95" s="24" t="s">
        <v>66</v>
      </c>
      <c r="B95" s="106" t="s">
        <v>72</v>
      </c>
      <c r="C95" s="152">
        <v>15883</v>
      </c>
      <c r="D95" s="152">
        <v>16923</v>
      </c>
      <c r="E95" s="152">
        <v>16465</v>
      </c>
      <c r="F95" s="152">
        <v>17272</v>
      </c>
      <c r="G95" s="152">
        <v>17605</v>
      </c>
      <c r="H95" s="152">
        <v>16229</v>
      </c>
    </row>
    <row r="96" spans="1:8" x14ac:dyDescent="0.25">
      <c r="A96" s="24" t="s">
        <v>66</v>
      </c>
      <c r="B96" s="106" t="s">
        <v>73</v>
      </c>
      <c r="C96" s="152">
        <v>18993</v>
      </c>
      <c r="D96" s="152">
        <v>22891</v>
      </c>
      <c r="E96" s="152">
        <v>22829</v>
      </c>
      <c r="F96" s="152">
        <v>25437</v>
      </c>
      <c r="G96" s="152">
        <v>26532</v>
      </c>
      <c r="H96" s="152">
        <v>27085</v>
      </c>
    </row>
    <row r="97" spans="1:8" x14ac:dyDescent="0.25">
      <c r="A97" s="24" t="s">
        <v>66</v>
      </c>
      <c r="B97" s="106" t="s">
        <v>74</v>
      </c>
      <c r="C97" s="152">
        <v>1981</v>
      </c>
      <c r="D97" s="152">
        <v>2152</v>
      </c>
      <c r="E97" s="152">
        <v>2054</v>
      </c>
      <c r="F97" s="152">
        <v>2038</v>
      </c>
      <c r="G97" s="152">
        <v>2194</v>
      </c>
      <c r="H97" s="152">
        <v>1936</v>
      </c>
    </row>
    <row r="98" spans="1:8" x14ac:dyDescent="0.25">
      <c r="A98" s="24" t="s">
        <v>66</v>
      </c>
      <c r="B98" s="106" t="s">
        <v>75</v>
      </c>
      <c r="C98" s="152">
        <v>5599</v>
      </c>
      <c r="D98" s="152">
        <v>5945</v>
      </c>
      <c r="E98" s="152">
        <v>5667</v>
      </c>
      <c r="F98" s="152">
        <v>5903</v>
      </c>
      <c r="G98" s="152">
        <v>5820</v>
      </c>
      <c r="H98" s="152">
        <v>5627</v>
      </c>
    </row>
    <row r="99" spans="1:8" x14ac:dyDescent="0.25">
      <c r="A99" s="24" t="s">
        <v>66</v>
      </c>
      <c r="B99" s="106" t="s">
        <v>76</v>
      </c>
      <c r="C99" s="152">
        <v>7567</v>
      </c>
      <c r="D99" s="152">
        <v>8009</v>
      </c>
      <c r="E99" s="152">
        <v>7693</v>
      </c>
      <c r="F99" s="152">
        <v>8051</v>
      </c>
      <c r="G99" s="152">
        <v>7989</v>
      </c>
      <c r="H99" s="152">
        <v>7439</v>
      </c>
    </row>
    <row r="100" spans="1:8" x14ac:dyDescent="0.25">
      <c r="A100" s="24" t="s">
        <v>66</v>
      </c>
      <c r="B100" s="106" t="s">
        <v>77</v>
      </c>
      <c r="C100" s="152">
        <v>5119</v>
      </c>
      <c r="D100" s="152">
        <v>5819</v>
      </c>
      <c r="E100" s="152">
        <v>5818</v>
      </c>
      <c r="F100" s="152">
        <v>6181</v>
      </c>
      <c r="G100" s="152">
        <v>6516</v>
      </c>
      <c r="H100" s="152">
        <v>6264</v>
      </c>
    </row>
    <row r="101" spans="1:8" x14ac:dyDescent="0.25">
      <c r="A101" s="24" t="s">
        <v>66</v>
      </c>
      <c r="B101" s="106" t="s">
        <v>78</v>
      </c>
      <c r="C101" s="152">
        <v>5875</v>
      </c>
      <c r="D101" s="152">
        <v>5966</v>
      </c>
      <c r="E101" s="152">
        <v>5587</v>
      </c>
      <c r="F101" s="152">
        <v>5808</v>
      </c>
      <c r="G101" s="152">
        <v>5862</v>
      </c>
      <c r="H101" s="152">
        <v>5435</v>
      </c>
    </row>
    <row r="102" spans="1:8" x14ac:dyDescent="0.25">
      <c r="C102" s="118"/>
      <c r="D102" s="118"/>
      <c r="E102" s="118"/>
      <c r="F102" s="118"/>
      <c r="G102" s="118"/>
      <c r="H102" s="118"/>
    </row>
    <row r="103" spans="1:8" x14ac:dyDescent="0.25">
      <c r="C103" s="118"/>
      <c r="D103" s="118"/>
      <c r="E103" s="118"/>
      <c r="F103" s="118"/>
      <c r="G103" s="118"/>
      <c r="H103" s="118"/>
    </row>
    <row r="104" spans="1:8" x14ac:dyDescent="0.25">
      <c r="C104" s="118"/>
      <c r="D104" s="118"/>
      <c r="E104" s="118"/>
      <c r="F104" s="118"/>
      <c r="G104" s="118"/>
      <c r="H104" s="118"/>
    </row>
    <row r="105" spans="1:8" x14ac:dyDescent="0.25">
      <c r="C105" s="118"/>
      <c r="D105" s="118"/>
      <c r="E105" s="118"/>
      <c r="F105" s="118"/>
      <c r="G105" s="118"/>
      <c r="H105" s="118"/>
    </row>
    <row r="106" spans="1:8" x14ac:dyDescent="0.25">
      <c r="C106" s="118"/>
      <c r="D106" s="118"/>
      <c r="E106" s="118"/>
      <c r="F106" s="118"/>
      <c r="G106" s="118"/>
      <c r="H106" s="118"/>
    </row>
    <row r="107" spans="1:8" x14ac:dyDescent="0.25">
      <c r="C107" s="118"/>
      <c r="D107" s="118"/>
      <c r="E107" s="118"/>
      <c r="F107" s="118"/>
      <c r="G107" s="118"/>
      <c r="H107" s="118"/>
    </row>
    <row r="108" spans="1:8" x14ac:dyDescent="0.25">
      <c r="C108" s="118"/>
      <c r="D108" s="118"/>
      <c r="E108" s="118"/>
      <c r="F108" s="118"/>
      <c r="G108" s="118"/>
      <c r="H108" s="118"/>
    </row>
    <row r="109" spans="1:8" x14ac:dyDescent="0.25">
      <c r="C109" s="118"/>
      <c r="D109" s="118"/>
      <c r="E109" s="118"/>
      <c r="F109" s="118"/>
      <c r="G109" s="118"/>
      <c r="H109" s="118"/>
    </row>
    <row r="110" spans="1:8" x14ac:dyDescent="0.25">
      <c r="C110" s="118"/>
      <c r="D110" s="118"/>
      <c r="E110" s="118"/>
      <c r="F110" s="118"/>
      <c r="G110" s="118"/>
      <c r="H110" s="118"/>
    </row>
    <row r="111" spans="1:8" x14ac:dyDescent="0.25">
      <c r="C111" s="118"/>
      <c r="D111" s="118"/>
      <c r="E111" s="118"/>
      <c r="F111" s="118"/>
      <c r="G111" s="118"/>
      <c r="H111" s="118"/>
    </row>
    <row r="112" spans="1:8" x14ac:dyDescent="0.25">
      <c r="C112" s="118"/>
      <c r="D112" s="118"/>
      <c r="E112" s="118"/>
      <c r="F112" s="118"/>
      <c r="G112" s="118"/>
      <c r="H112" s="118"/>
    </row>
    <row r="113" spans="3:8" x14ac:dyDescent="0.25">
      <c r="C113" s="118"/>
      <c r="D113" s="118"/>
      <c r="E113" s="118"/>
      <c r="F113" s="118"/>
      <c r="G113" s="118"/>
      <c r="H113" s="118"/>
    </row>
    <row r="114" spans="3:8" x14ac:dyDescent="0.25">
      <c r="C114" s="118"/>
      <c r="D114" s="118"/>
      <c r="E114" s="118"/>
      <c r="F114" s="118"/>
      <c r="G114" s="118"/>
      <c r="H114" s="118"/>
    </row>
    <row r="115" spans="3:8" x14ac:dyDescent="0.25">
      <c r="C115" s="118"/>
      <c r="D115" s="118"/>
      <c r="E115" s="118"/>
      <c r="F115" s="118"/>
      <c r="G115" s="118"/>
      <c r="H115" s="118"/>
    </row>
    <row r="116" spans="3:8" x14ac:dyDescent="0.25">
      <c r="C116" s="118"/>
      <c r="D116" s="118"/>
      <c r="E116" s="118"/>
      <c r="F116" s="118"/>
      <c r="G116" s="118"/>
      <c r="H116" s="118"/>
    </row>
    <row r="117" spans="3:8" x14ac:dyDescent="0.25">
      <c r="C117" s="118"/>
      <c r="D117" s="118"/>
      <c r="E117" s="118"/>
      <c r="F117" s="118"/>
      <c r="G117" s="118"/>
      <c r="H117" s="118"/>
    </row>
    <row r="118" spans="3:8" x14ac:dyDescent="0.25">
      <c r="C118" s="118"/>
      <c r="D118" s="118"/>
      <c r="E118" s="118"/>
      <c r="F118" s="118"/>
      <c r="G118" s="118"/>
      <c r="H118" s="118"/>
    </row>
    <row r="119" spans="3:8" x14ac:dyDescent="0.25">
      <c r="C119" s="118"/>
      <c r="D119" s="118"/>
      <c r="E119" s="118"/>
      <c r="F119" s="118"/>
      <c r="G119" s="118"/>
      <c r="H119" s="118"/>
    </row>
    <row r="120" spans="3:8" x14ac:dyDescent="0.25">
      <c r="C120" s="118"/>
      <c r="D120" s="118"/>
      <c r="E120" s="118"/>
      <c r="F120" s="118"/>
      <c r="G120" s="118"/>
      <c r="H120" s="118"/>
    </row>
    <row r="121" spans="3:8" x14ac:dyDescent="0.25">
      <c r="C121" s="118"/>
      <c r="D121" s="118"/>
      <c r="E121" s="118"/>
      <c r="F121" s="118"/>
      <c r="G121" s="118"/>
      <c r="H121" s="118"/>
    </row>
    <row r="122" spans="3:8" x14ac:dyDescent="0.25">
      <c r="C122" s="118"/>
      <c r="D122" s="118"/>
      <c r="E122" s="118"/>
      <c r="F122" s="118"/>
      <c r="G122" s="118"/>
      <c r="H122" s="118"/>
    </row>
    <row r="123" spans="3:8" x14ac:dyDescent="0.25">
      <c r="C123" s="118"/>
      <c r="D123" s="118"/>
      <c r="E123" s="118"/>
      <c r="F123" s="118"/>
      <c r="G123" s="118"/>
      <c r="H123" s="118"/>
    </row>
    <row r="124" spans="3:8" x14ac:dyDescent="0.25">
      <c r="C124" s="118"/>
      <c r="D124" s="118"/>
      <c r="E124" s="118"/>
      <c r="F124" s="118"/>
      <c r="G124" s="118"/>
      <c r="H124" s="118"/>
    </row>
    <row r="125" spans="3:8" x14ac:dyDescent="0.25">
      <c r="C125" s="118"/>
      <c r="D125" s="118"/>
      <c r="E125" s="118"/>
      <c r="F125" s="118"/>
      <c r="G125" s="118"/>
      <c r="H125" s="118"/>
    </row>
    <row r="126" spans="3:8" x14ac:dyDescent="0.25">
      <c r="C126" s="118"/>
      <c r="D126" s="118"/>
      <c r="E126" s="118"/>
      <c r="F126" s="118"/>
      <c r="G126" s="118"/>
      <c r="H126" s="118"/>
    </row>
    <row r="127" spans="3:8" x14ac:dyDescent="0.25">
      <c r="C127" s="118"/>
      <c r="D127" s="118"/>
      <c r="E127" s="118"/>
      <c r="F127" s="118"/>
      <c r="G127" s="118"/>
      <c r="H127" s="118"/>
    </row>
    <row r="128" spans="3:8" x14ac:dyDescent="0.25">
      <c r="C128" s="118"/>
      <c r="D128" s="118"/>
      <c r="E128" s="118"/>
      <c r="F128" s="118"/>
      <c r="G128" s="118"/>
      <c r="H128" s="118"/>
    </row>
    <row r="129" spans="3:8" x14ac:dyDescent="0.25">
      <c r="C129" s="118"/>
      <c r="D129" s="118"/>
      <c r="E129" s="118"/>
      <c r="F129" s="118"/>
      <c r="G129" s="118"/>
      <c r="H129" s="118"/>
    </row>
    <row r="130" spans="3:8" x14ac:dyDescent="0.25">
      <c r="C130" s="118"/>
      <c r="D130" s="118"/>
      <c r="E130" s="118"/>
      <c r="F130" s="118"/>
      <c r="G130" s="118"/>
      <c r="H130" s="118"/>
    </row>
    <row r="131" spans="3:8" x14ac:dyDescent="0.25">
      <c r="C131" s="118"/>
      <c r="D131" s="118"/>
      <c r="E131" s="118"/>
      <c r="F131" s="118"/>
      <c r="G131" s="118"/>
      <c r="H131" s="118"/>
    </row>
    <row r="132" spans="3:8" x14ac:dyDescent="0.25">
      <c r="C132" s="118"/>
      <c r="D132" s="118"/>
      <c r="E132" s="118"/>
      <c r="F132" s="118"/>
      <c r="G132" s="118"/>
      <c r="H132" s="118"/>
    </row>
    <row r="133" spans="3:8" x14ac:dyDescent="0.25">
      <c r="C133" s="118"/>
      <c r="D133" s="118"/>
      <c r="E133" s="118"/>
      <c r="F133" s="118"/>
      <c r="G133" s="118"/>
      <c r="H133" s="118"/>
    </row>
    <row r="134" spans="3:8" x14ac:dyDescent="0.25">
      <c r="C134" s="118"/>
      <c r="D134" s="118"/>
      <c r="E134" s="118"/>
      <c r="F134" s="118"/>
      <c r="G134" s="118"/>
      <c r="H134" s="118"/>
    </row>
    <row r="135" spans="3:8" x14ac:dyDescent="0.25">
      <c r="C135" s="118"/>
      <c r="D135" s="118"/>
      <c r="E135" s="118"/>
      <c r="F135" s="118"/>
      <c r="G135" s="118"/>
      <c r="H135" s="118"/>
    </row>
    <row r="136" spans="3:8" x14ac:dyDescent="0.25">
      <c r="C136" s="118"/>
      <c r="D136" s="118"/>
      <c r="E136" s="118"/>
      <c r="F136" s="118"/>
      <c r="G136" s="118"/>
      <c r="H136" s="118"/>
    </row>
    <row r="137" spans="3:8" x14ac:dyDescent="0.25">
      <c r="C137" s="118"/>
      <c r="D137" s="118"/>
      <c r="E137" s="118"/>
      <c r="F137" s="118"/>
      <c r="G137" s="118"/>
      <c r="H137" s="118"/>
    </row>
    <row r="138" spans="3:8" x14ac:dyDescent="0.25">
      <c r="C138" s="118"/>
      <c r="D138" s="118"/>
      <c r="E138" s="118"/>
      <c r="F138" s="118"/>
      <c r="G138" s="118"/>
      <c r="H138" s="118"/>
    </row>
    <row r="139" spans="3:8" x14ac:dyDescent="0.25">
      <c r="C139" s="118"/>
      <c r="D139" s="118"/>
      <c r="E139" s="118"/>
      <c r="F139" s="118"/>
      <c r="G139" s="118"/>
      <c r="H139" s="118"/>
    </row>
    <row r="140" spans="3:8" x14ac:dyDescent="0.25">
      <c r="C140" s="118"/>
      <c r="D140" s="118"/>
      <c r="E140" s="118"/>
      <c r="F140" s="118"/>
      <c r="G140" s="118"/>
      <c r="H140" s="118"/>
    </row>
    <row r="141" spans="3:8" x14ac:dyDescent="0.25">
      <c r="C141" s="118"/>
      <c r="D141" s="118"/>
      <c r="E141" s="118"/>
      <c r="F141" s="118"/>
      <c r="G141" s="118"/>
      <c r="H141" s="118"/>
    </row>
    <row r="142" spans="3:8" x14ac:dyDescent="0.25">
      <c r="C142" s="118"/>
      <c r="D142" s="118"/>
      <c r="E142" s="118"/>
      <c r="F142" s="118"/>
      <c r="G142" s="118"/>
      <c r="H142" s="118"/>
    </row>
    <row r="143" spans="3:8" x14ac:dyDescent="0.25">
      <c r="C143" s="118"/>
      <c r="D143" s="118"/>
      <c r="E143" s="118"/>
      <c r="F143" s="118"/>
      <c r="G143" s="118"/>
      <c r="H143" s="118"/>
    </row>
    <row r="144" spans="3:8" x14ac:dyDescent="0.25">
      <c r="C144" s="118"/>
      <c r="D144" s="118"/>
      <c r="E144" s="118"/>
      <c r="F144" s="118"/>
      <c r="G144" s="118"/>
      <c r="H144" s="118"/>
    </row>
    <row r="145" spans="3:8" x14ac:dyDescent="0.25">
      <c r="C145" s="118"/>
      <c r="D145" s="118"/>
      <c r="E145" s="118"/>
      <c r="F145" s="118"/>
      <c r="G145" s="118"/>
      <c r="H145" s="118"/>
    </row>
    <row r="146" spans="3:8" x14ac:dyDescent="0.25">
      <c r="C146" s="118"/>
      <c r="D146" s="118"/>
      <c r="E146" s="118"/>
      <c r="F146" s="118"/>
      <c r="G146" s="118"/>
      <c r="H146" s="118"/>
    </row>
    <row r="147" spans="3:8" x14ac:dyDescent="0.25">
      <c r="C147" s="118"/>
      <c r="D147" s="118"/>
      <c r="E147" s="118"/>
      <c r="F147" s="118"/>
      <c r="G147" s="118"/>
      <c r="H147" s="118"/>
    </row>
    <row r="148" spans="3:8" x14ac:dyDescent="0.25">
      <c r="C148" s="118"/>
      <c r="D148" s="118"/>
      <c r="E148" s="118"/>
      <c r="F148" s="118"/>
      <c r="G148" s="118"/>
      <c r="H148" s="118"/>
    </row>
    <row r="149" spans="3:8" x14ac:dyDescent="0.25">
      <c r="C149" s="118"/>
      <c r="D149" s="118"/>
      <c r="E149" s="118"/>
      <c r="F149" s="118"/>
      <c r="G149" s="118"/>
      <c r="H149" s="118"/>
    </row>
    <row r="150" spans="3:8" x14ac:dyDescent="0.25">
      <c r="C150" s="118"/>
      <c r="D150" s="118"/>
      <c r="E150" s="118"/>
      <c r="F150" s="118"/>
      <c r="G150" s="118"/>
      <c r="H150" s="118"/>
    </row>
    <row r="151" spans="3:8" x14ac:dyDescent="0.25">
      <c r="C151" s="118"/>
      <c r="D151" s="118"/>
      <c r="E151" s="118"/>
      <c r="F151" s="118"/>
      <c r="G151" s="118"/>
      <c r="H151" s="118"/>
    </row>
    <row r="152" spans="3:8" x14ac:dyDescent="0.25">
      <c r="C152" s="118"/>
      <c r="D152" s="118"/>
      <c r="E152" s="118"/>
      <c r="F152" s="118"/>
      <c r="G152" s="118"/>
      <c r="H152" s="118"/>
    </row>
    <row r="153" spans="3:8" x14ac:dyDescent="0.25">
      <c r="C153" s="118"/>
      <c r="D153" s="118"/>
      <c r="E153" s="118"/>
      <c r="F153" s="118"/>
      <c r="G153" s="118"/>
      <c r="H153" s="118"/>
    </row>
    <row r="154" spans="3:8" x14ac:dyDescent="0.25">
      <c r="C154" s="118"/>
      <c r="D154" s="118"/>
      <c r="E154" s="118"/>
      <c r="F154" s="118"/>
      <c r="G154" s="118"/>
      <c r="H154" s="118"/>
    </row>
    <row r="155" spans="3:8" x14ac:dyDescent="0.25">
      <c r="C155" s="118"/>
      <c r="D155" s="118"/>
      <c r="E155" s="118"/>
      <c r="F155" s="118"/>
      <c r="G155" s="118"/>
      <c r="H155" s="118"/>
    </row>
    <row r="156" spans="3:8" x14ac:dyDescent="0.25">
      <c r="C156" s="118"/>
      <c r="D156" s="118"/>
      <c r="E156" s="118"/>
      <c r="F156" s="118"/>
      <c r="G156" s="118"/>
      <c r="H156" s="118"/>
    </row>
    <row r="157" spans="3:8" x14ac:dyDescent="0.25">
      <c r="C157" s="118"/>
      <c r="D157" s="118"/>
      <c r="E157" s="118"/>
      <c r="F157" s="118"/>
      <c r="G157" s="118"/>
      <c r="H157" s="118"/>
    </row>
    <row r="158" spans="3:8" x14ac:dyDescent="0.25">
      <c r="C158" s="118"/>
      <c r="D158" s="118"/>
      <c r="E158" s="118"/>
      <c r="F158" s="118"/>
      <c r="G158" s="118"/>
      <c r="H158" s="118"/>
    </row>
    <row r="159" spans="3:8" x14ac:dyDescent="0.25">
      <c r="C159" s="118"/>
      <c r="D159" s="118"/>
      <c r="E159" s="118"/>
      <c r="F159" s="118"/>
      <c r="G159" s="118"/>
      <c r="H159" s="118"/>
    </row>
    <row r="160" spans="3:8" x14ac:dyDescent="0.25">
      <c r="C160" s="118"/>
      <c r="D160" s="118"/>
      <c r="E160" s="118"/>
      <c r="F160" s="118"/>
      <c r="G160" s="118"/>
      <c r="H160" s="118"/>
    </row>
    <row r="161" spans="3:8" x14ac:dyDescent="0.25">
      <c r="C161" s="118"/>
      <c r="D161" s="118"/>
      <c r="E161" s="118"/>
      <c r="F161" s="118"/>
      <c r="G161" s="118"/>
      <c r="H161" s="118"/>
    </row>
    <row r="162" spans="3:8" x14ac:dyDescent="0.25">
      <c r="C162" s="118"/>
      <c r="D162" s="118"/>
      <c r="E162" s="118"/>
      <c r="F162" s="118"/>
      <c r="G162" s="118"/>
      <c r="H162" s="118"/>
    </row>
    <row r="163" spans="3:8" x14ac:dyDescent="0.25">
      <c r="C163" s="118"/>
      <c r="D163" s="118"/>
      <c r="E163" s="118"/>
      <c r="F163" s="118"/>
      <c r="G163" s="118"/>
      <c r="H163" s="118"/>
    </row>
    <row r="164" spans="3:8" x14ac:dyDescent="0.25">
      <c r="C164" s="118"/>
      <c r="D164" s="118"/>
      <c r="E164" s="118"/>
      <c r="F164" s="118"/>
      <c r="G164" s="118"/>
      <c r="H164" s="118"/>
    </row>
    <row r="165" spans="3:8" x14ac:dyDescent="0.25">
      <c r="C165" s="118"/>
      <c r="D165" s="118"/>
      <c r="E165" s="118"/>
      <c r="F165" s="118"/>
      <c r="G165" s="118"/>
      <c r="H165" s="118"/>
    </row>
    <row r="166" spans="3:8" x14ac:dyDescent="0.25">
      <c r="C166" s="118"/>
      <c r="D166" s="118"/>
      <c r="E166" s="118"/>
      <c r="F166" s="118"/>
      <c r="G166" s="118"/>
      <c r="H166" s="118"/>
    </row>
    <row r="167" spans="3:8" x14ac:dyDescent="0.25">
      <c r="C167" s="118"/>
      <c r="D167" s="118"/>
      <c r="E167" s="118"/>
      <c r="F167" s="118"/>
      <c r="G167" s="118"/>
      <c r="H167" s="118"/>
    </row>
    <row r="168" spans="3:8" x14ac:dyDescent="0.25">
      <c r="C168" s="118"/>
      <c r="D168" s="118"/>
      <c r="E168" s="118"/>
      <c r="F168" s="118"/>
      <c r="G168" s="118"/>
      <c r="H168" s="118"/>
    </row>
    <row r="169" spans="3:8" x14ac:dyDescent="0.25">
      <c r="C169" s="118"/>
      <c r="D169" s="118"/>
      <c r="E169" s="118"/>
      <c r="F169" s="118"/>
      <c r="G169" s="118"/>
      <c r="H169" s="118"/>
    </row>
    <row r="170" spans="3:8" x14ac:dyDescent="0.25">
      <c r="C170" s="118"/>
      <c r="D170" s="118"/>
      <c r="E170" s="118"/>
      <c r="F170" s="118"/>
      <c r="G170" s="118"/>
      <c r="H170" s="118"/>
    </row>
    <row r="171" spans="3:8" x14ac:dyDescent="0.25">
      <c r="C171" s="118"/>
      <c r="D171" s="118"/>
      <c r="E171" s="118"/>
      <c r="F171" s="118"/>
      <c r="G171" s="118"/>
      <c r="H171" s="118"/>
    </row>
    <row r="172" spans="3:8" x14ac:dyDescent="0.25">
      <c r="C172" s="118"/>
      <c r="D172" s="118"/>
      <c r="E172" s="118"/>
      <c r="F172" s="118"/>
      <c r="G172" s="118"/>
      <c r="H172" s="118"/>
    </row>
    <row r="173" spans="3:8" x14ac:dyDescent="0.25">
      <c r="C173" s="118"/>
      <c r="D173" s="118"/>
      <c r="E173" s="118"/>
      <c r="F173" s="118"/>
      <c r="G173" s="118"/>
      <c r="H173" s="118"/>
    </row>
    <row r="174" spans="3:8" x14ac:dyDescent="0.25">
      <c r="C174" s="118"/>
      <c r="D174" s="118"/>
      <c r="E174" s="118"/>
      <c r="F174" s="118"/>
      <c r="G174" s="118"/>
      <c r="H174" s="118"/>
    </row>
    <row r="175" spans="3:8" x14ac:dyDescent="0.25">
      <c r="C175" s="118"/>
      <c r="D175" s="118"/>
      <c r="E175" s="118"/>
      <c r="F175" s="118"/>
      <c r="G175" s="118"/>
      <c r="H175" s="118"/>
    </row>
    <row r="176" spans="3:8" x14ac:dyDescent="0.25">
      <c r="C176" s="118"/>
      <c r="D176" s="118"/>
      <c r="E176" s="118"/>
      <c r="F176" s="118"/>
      <c r="G176" s="118"/>
      <c r="H176" s="118"/>
    </row>
    <row r="177" spans="3:8" x14ac:dyDescent="0.25">
      <c r="C177" s="118"/>
      <c r="D177" s="118"/>
      <c r="E177" s="118"/>
      <c r="F177" s="118"/>
      <c r="G177" s="118"/>
      <c r="H177" s="118"/>
    </row>
    <row r="178" spans="3:8" x14ac:dyDescent="0.25">
      <c r="C178" s="118"/>
      <c r="D178" s="118"/>
      <c r="E178" s="118"/>
      <c r="F178" s="118"/>
      <c r="G178" s="118"/>
      <c r="H178" s="118"/>
    </row>
    <row r="179" spans="3:8" x14ac:dyDescent="0.25">
      <c r="C179" s="118"/>
      <c r="D179" s="118"/>
      <c r="E179" s="118"/>
      <c r="F179" s="118"/>
      <c r="G179" s="118"/>
      <c r="H179" s="118"/>
    </row>
    <row r="180" spans="3:8" x14ac:dyDescent="0.25">
      <c r="C180" s="118"/>
      <c r="D180" s="118"/>
      <c r="E180" s="118"/>
      <c r="F180" s="118"/>
      <c r="G180" s="118"/>
      <c r="H180" s="118"/>
    </row>
    <row r="181" spans="3:8" x14ac:dyDescent="0.25">
      <c r="C181" s="118"/>
      <c r="D181" s="118"/>
      <c r="E181" s="118"/>
      <c r="F181" s="118"/>
      <c r="G181" s="118"/>
      <c r="H181" s="118"/>
    </row>
    <row r="182" spans="3:8" x14ac:dyDescent="0.25">
      <c r="C182" s="118"/>
      <c r="D182" s="118"/>
      <c r="E182" s="118"/>
      <c r="F182" s="118"/>
      <c r="G182" s="118"/>
      <c r="H182" s="118"/>
    </row>
    <row r="183" spans="3:8" x14ac:dyDescent="0.25">
      <c r="C183" s="118"/>
      <c r="D183" s="118"/>
      <c r="E183" s="118"/>
      <c r="F183" s="118"/>
      <c r="G183" s="118"/>
      <c r="H183" s="118"/>
    </row>
    <row r="184" spans="3:8" x14ac:dyDescent="0.25">
      <c r="C184" s="118"/>
      <c r="D184" s="118"/>
      <c r="E184" s="118"/>
      <c r="F184" s="118"/>
      <c r="G184" s="118"/>
      <c r="H184" s="118"/>
    </row>
    <row r="185" spans="3:8" x14ac:dyDescent="0.25">
      <c r="C185" s="118"/>
      <c r="D185" s="118"/>
      <c r="E185" s="118"/>
      <c r="F185" s="118"/>
      <c r="G185" s="118"/>
      <c r="H185" s="118"/>
    </row>
    <row r="186" spans="3:8" x14ac:dyDescent="0.25">
      <c r="C186" s="118"/>
      <c r="D186" s="118"/>
      <c r="E186" s="118"/>
      <c r="F186" s="118"/>
      <c r="G186" s="118"/>
      <c r="H186" s="118"/>
    </row>
    <row r="187" spans="3:8" x14ac:dyDescent="0.25">
      <c r="C187" s="118"/>
      <c r="D187" s="118"/>
      <c r="E187" s="118"/>
      <c r="F187" s="118"/>
      <c r="G187" s="118"/>
      <c r="H187" s="118"/>
    </row>
    <row r="188" spans="3:8" x14ac:dyDescent="0.25">
      <c r="C188" s="118"/>
      <c r="D188" s="118"/>
      <c r="E188" s="118"/>
      <c r="F188" s="118"/>
      <c r="G188" s="118"/>
      <c r="H188" s="118"/>
    </row>
    <row r="189" spans="3:8" x14ac:dyDescent="0.25">
      <c r="C189" s="118"/>
      <c r="D189" s="118"/>
      <c r="E189" s="118"/>
      <c r="F189" s="118"/>
      <c r="G189" s="118"/>
      <c r="H189" s="118"/>
    </row>
    <row r="190" spans="3:8" x14ac:dyDescent="0.25">
      <c r="C190" s="118"/>
      <c r="D190" s="118"/>
      <c r="E190" s="118"/>
      <c r="F190" s="118"/>
      <c r="G190" s="118"/>
      <c r="H190" s="118"/>
    </row>
    <row r="191" spans="3:8" x14ac:dyDescent="0.25">
      <c r="C191" s="118"/>
      <c r="D191" s="118"/>
      <c r="E191" s="118"/>
      <c r="F191" s="118"/>
      <c r="G191" s="118"/>
      <c r="H191" s="118"/>
    </row>
    <row r="192" spans="3:8" x14ac:dyDescent="0.25">
      <c r="C192" s="118"/>
      <c r="D192" s="118"/>
      <c r="E192" s="118"/>
      <c r="F192" s="118"/>
      <c r="G192" s="118"/>
      <c r="H192" s="118"/>
    </row>
    <row r="193" spans="3:8" x14ac:dyDescent="0.25">
      <c r="C193" s="118"/>
      <c r="D193" s="118"/>
      <c r="E193" s="118"/>
      <c r="F193" s="118"/>
      <c r="G193" s="118"/>
      <c r="H193" s="118"/>
    </row>
    <row r="194" spans="3:8" x14ac:dyDescent="0.25">
      <c r="C194" s="118"/>
      <c r="D194" s="118"/>
      <c r="E194" s="118"/>
      <c r="F194" s="118"/>
      <c r="G194" s="118"/>
      <c r="H194" s="118"/>
    </row>
    <row r="195" spans="3:8" x14ac:dyDescent="0.25">
      <c r="C195" s="118"/>
      <c r="D195" s="118"/>
      <c r="E195" s="118"/>
      <c r="F195" s="118"/>
      <c r="G195" s="118"/>
      <c r="H195" s="118"/>
    </row>
    <row r="196" spans="3:8" x14ac:dyDescent="0.25">
      <c r="C196" s="118"/>
      <c r="D196" s="118"/>
      <c r="E196" s="118"/>
      <c r="F196" s="118"/>
      <c r="G196" s="118"/>
      <c r="H196" s="118"/>
    </row>
    <row r="197" spans="3:8" x14ac:dyDescent="0.25">
      <c r="C197" s="118"/>
      <c r="D197" s="118"/>
      <c r="E197" s="118"/>
      <c r="F197" s="118"/>
      <c r="G197" s="118"/>
      <c r="H197" s="118"/>
    </row>
    <row r="198" spans="3:8" x14ac:dyDescent="0.25">
      <c r="C198" s="118"/>
      <c r="D198" s="118"/>
      <c r="E198" s="118"/>
      <c r="F198" s="118"/>
      <c r="G198" s="118"/>
      <c r="H198" s="118"/>
    </row>
    <row r="199" spans="3:8" x14ac:dyDescent="0.25">
      <c r="C199" s="118"/>
      <c r="D199" s="118"/>
      <c r="E199" s="118"/>
      <c r="F199" s="118"/>
      <c r="G199" s="118"/>
      <c r="H199" s="118"/>
    </row>
    <row r="200" spans="3:8" x14ac:dyDescent="0.25">
      <c r="C200" s="118"/>
      <c r="D200" s="118"/>
      <c r="E200" s="118"/>
      <c r="F200" s="118"/>
      <c r="G200" s="118"/>
      <c r="H200" s="118"/>
    </row>
    <row r="201" spans="3:8" x14ac:dyDescent="0.25">
      <c r="C201" s="118"/>
      <c r="D201" s="118"/>
      <c r="E201" s="118"/>
      <c r="F201" s="118"/>
      <c r="G201" s="118"/>
      <c r="H201" s="118"/>
    </row>
    <row r="202" spans="3:8" x14ac:dyDescent="0.25">
      <c r="C202" s="118"/>
      <c r="D202" s="118"/>
      <c r="E202" s="118"/>
      <c r="F202" s="118"/>
      <c r="G202" s="118"/>
      <c r="H202" s="118"/>
    </row>
    <row r="203" spans="3:8" x14ac:dyDescent="0.25">
      <c r="C203" s="118"/>
      <c r="D203" s="118"/>
      <c r="E203" s="118"/>
      <c r="F203" s="118"/>
      <c r="G203" s="118"/>
      <c r="H203" s="118"/>
    </row>
    <row r="204" spans="3:8" x14ac:dyDescent="0.25">
      <c r="C204" s="118"/>
      <c r="D204" s="118"/>
      <c r="E204" s="118"/>
      <c r="F204" s="118"/>
      <c r="G204" s="118"/>
      <c r="H204" s="118"/>
    </row>
    <row r="205" spans="3:8" x14ac:dyDescent="0.25">
      <c r="C205" s="118"/>
      <c r="D205" s="118"/>
      <c r="E205" s="118"/>
      <c r="F205" s="118"/>
      <c r="G205" s="118"/>
      <c r="H205" s="118"/>
    </row>
    <row r="206" spans="3:8" x14ac:dyDescent="0.25">
      <c r="C206" s="118"/>
      <c r="D206" s="118"/>
      <c r="E206" s="118"/>
      <c r="F206" s="118"/>
      <c r="G206" s="118"/>
      <c r="H206" s="118"/>
    </row>
    <row r="207" spans="3:8" x14ac:dyDescent="0.25">
      <c r="C207" s="118"/>
      <c r="D207" s="118"/>
      <c r="E207" s="118"/>
      <c r="F207" s="118"/>
      <c r="G207" s="118"/>
      <c r="H207" s="118"/>
    </row>
    <row r="208" spans="3:8" x14ac:dyDescent="0.25">
      <c r="C208" s="118"/>
      <c r="D208" s="118"/>
      <c r="E208" s="118"/>
      <c r="F208" s="118"/>
      <c r="G208" s="118"/>
      <c r="H208" s="118"/>
    </row>
    <row r="209" spans="3:8" x14ac:dyDescent="0.25">
      <c r="C209" s="118"/>
      <c r="D209" s="118"/>
      <c r="E209" s="118"/>
      <c r="F209" s="118"/>
      <c r="G209" s="118"/>
      <c r="H209" s="118"/>
    </row>
    <row r="210" spans="3:8" x14ac:dyDescent="0.25">
      <c r="C210" s="118"/>
      <c r="D210" s="118"/>
      <c r="E210" s="118"/>
      <c r="F210" s="118"/>
      <c r="G210" s="118"/>
      <c r="H210" s="118"/>
    </row>
    <row r="211" spans="3:8" x14ac:dyDescent="0.25">
      <c r="C211" s="118"/>
      <c r="D211" s="118"/>
      <c r="E211" s="118"/>
      <c r="F211" s="118"/>
      <c r="G211" s="118"/>
      <c r="H211" s="118"/>
    </row>
    <row r="212" spans="3:8" x14ac:dyDescent="0.25">
      <c r="C212" s="118"/>
      <c r="D212" s="118"/>
      <c r="E212" s="118"/>
      <c r="F212" s="118"/>
      <c r="G212" s="118"/>
      <c r="H212" s="118"/>
    </row>
    <row r="213" spans="3:8" x14ac:dyDescent="0.25">
      <c r="C213" s="118"/>
      <c r="D213" s="118"/>
      <c r="E213" s="118"/>
      <c r="F213" s="118"/>
      <c r="G213" s="118"/>
      <c r="H213" s="118"/>
    </row>
    <row r="214" spans="3:8" x14ac:dyDescent="0.25">
      <c r="C214" s="118"/>
      <c r="D214" s="118"/>
      <c r="E214" s="118"/>
      <c r="F214" s="118"/>
      <c r="G214" s="118"/>
      <c r="H214" s="118"/>
    </row>
    <row r="215" spans="3:8" x14ac:dyDescent="0.25">
      <c r="C215" s="118"/>
      <c r="D215" s="118"/>
      <c r="E215" s="118"/>
      <c r="F215" s="118"/>
      <c r="G215" s="118"/>
      <c r="H215" s="118"/>
    </row>
    <row r="216" spans="3:8" x14ac:dyDescent="0.25">
      <c r="C216" s="118"/>
      <c r="D216" s="118"/>
      <c r="E216" s="118"/>
      <c r="F216" s="118"/>
      <c r="G216" s="118"/>
      <c r="H216" s="118"/>
    </row>
    <row r="217" spans="3:8" x14ac:dyDescent="0.25">
      <c r="C217" s="118"/>
      <c r="D217" s="118"/>
      <c r="E217" s="118"/>
      <c r="F217" s="118"/>
      <c r="G217" s="118"/>
      <c r="H217" s="118"/>
    </row>
    <row r="218" spans="3:8" x14ac:dyDescent="0.25">
      <c r="C218" s="118"/>
      <c r="D218" s="118"/>
      <c r="E218" s="118"/>
      <c r="F218" s="118"/>
      <c r="G218" s="118"/>
      <c r="H218" s="118"/>
    </row>
    <row r="219" spans="3:8" x14ac:dyDescent="0.25">
      <c r="C219" s="118"/>
      <c r="D219" s="118"/>
      <c r="E219" s="118"/>
      <c r="F219" s="118"/>
      <c r="G219" s="118"/>
      <c r="H219" s="118"/>
    </row>
    <row r="220" spans="3:8" x14ac:dyDescent="0.25">
      <c r="C220" s="118"/>
      <c r="D220" s="118"/>
      <c r="E220" s="118"/>
      <c r="F220" s="118"/>
      <c r="G220" s="118"/>
      <c r="H220" s="118"/>
    </row>
    <row r="221" spans="3:8" x14ac:dyDescent="0.25">
      <c r="C221" s="118"/>
      <c r="D221" s="118"/>
      <c r="E221" s="118"/>
      <c r="F221" s="118"/>
      <c r="G221" s="118"/>
      <c r="H221" s="118"/>
    </row>
    <row r="222" spans="3:8" x14ac:dyDescent="0.25">
      <c r="C222" s="118"/>
      <c r="D222" s="118"/>
      <c r="E222" s="118"/>
      <c r="F222" s="118"/>
      <c r="G222" s="118"/>
      <c r="H222" s="118"/>
    </row>
    <row r="223" spans="3:8" x14ac:dyDescent="0.25">
      <c r="C223" s="118"/>
      <c r="D223" s="118"/>
      <c r="E223" s="118"/>
      <c r="F223" s="118"/>
      <c r="G223" s="118"/>
      <c r="H223" s="118"/>
    </row>
    <row r="224" spans="3:8" x14ac:dyDescent="0.25">
      <c r="C224" s="118"/>
      <c r="D224" s="118"/>
      <c r="E224" s="118"/>
      <c r="F224" s="118"/>
      <c r="G224" s="118"/>
      <c r="H224" s="118"/>
    </row>
    <row r="225" spans="3:8" x14ac:dyDescent="0.25">
      <c r="C225" s="118"/>
      <c r="D225" s="118"/>
      <c r="E225" s="118"/>
      <c r="F225" s="118"/>
      <c r="G225" s="118"/>
      <c r="H225" s="118"/>
    </row>
    <row r="226" spans="3:8" x14ac:dyDescent="0.25">
      <c r="C226" s="118"/>
      <c r="D226" s="118"/>
      <c r="E226" s="118"/>
      <c r="F226" s="118"/>
      <c r="G226" s="118"/>
      <c r="H226" s="118"/>
    </row>
    <row r="227" spans="3:8" x14ac:dyDescent="0.25">
      <c r="C227" s="118"/>
      <c r="D227" s="118"/>
      <c r="E227" s="118"/>
      <c r="F227" s="118"/>
      <c r="G227" s="118"/>
      <c r="H227" s="118"/>
    </row>
    <row r="228" spans="3:8" x14ac:dyDescent="0.25">
      <c r="C228" s="118"/>
      <c r="D228" s="118"/>
      <c r="E228" s="118"/>
      <c r="F228" s="118"/>
      <c r="G228" s="118"/>
      <c r="H228" s="118"/>
    </row>
    <row r="229" spans="3:8" x14ac:dyDescent="0.25">
      <c r="C229" s="118"/>
      <c r="D229" s="118"/>
      <c r="E229" s="118"/>
      <c r="F229" s="118"/>
      <c r="G229" s="118"/>
      <c r="H229" s="118"/>
    </row>
    <row r="230" spans="3:8" x14ac:dyDescent="0.25">
      <c r="C230" s="118"/>
      <c r="D230" s="118"/>
      <c r="E230" s="118"/>
      <c r="F230" s="118"/>
      <c r="G230" s="118"/>
      <c r="H230" s="118"/>
    </row>
    <row r="231" spans="3:8" x14ac:dyDescent="0.25">
      <c r="C231" s="118"/>
      <c r="D231" s="118"/>
      <c r="E231" s="118"/>
      <c r="F231" s="118"/>
      <c r="G231" s="118"/>
      <c r="H231" s="118"/>
    </row>
    <row r="232" spans="3:8" x14ac:dyDescent="0.25">
      <c r="C232" s="118"/>
      <c r="D232" s="118"/>
      <c r="E232" s="118"/>
      <c r="F232" s="118"/>
      <c r="G232" s="118"/>
      <c r="H232" s="118"/>
    </row>
    <row r="233" spans="3:8" x14ac:dyDescent="0.25">
      <c r="C233" s="118"/>
      <c r="D233" s="118"/>
      <c r="E233" s="118"/>
      <c r="F233" s="118"/>
      <c r="G233" s="118"/>
      <c r="H233" s="118"/>
    </row>
    <row r="234" spans="3:8" x14ac:dyDescent="0.25">
      <c r="C234" s="118"/>
      <c r="D234" s="118"/>
      <c r="E234" s="118"/>
      <c r="F234" s="118"/>
      <c r="G234" s="118"/>
      <c r="H234" s="118"/>
    </row>
    <row r="235" spans="3:8" x14ac:dyDescent="0.25">
      <c r="C235" s="118"/>
      <c r="D235" s="118"/>
      <c r="E235" s="118"/>
      <c r="F235" s="118"/>
      <c r="G235" s="118"/>
      <c r="H235" s="118"/>
    </row>
    <row r="236" spans="3:8" x14ac:dyDescent="0.25">
      <c r="C236" s="118"/>
      <c r="D236" s="118"/>
      <c r="E236" s="118"/>
      <c r="F236" s="118"/>
      <c r="G236" s="118"/>
      <c r="H236" s="118"/>
    </row>
    <row r="237" spans="3:8" x14ac:dyDescent="0.25">
      <c r="C237" s="118"/>
      <c r="D237" s="118"/>
      <c r="E237" s="118"/>
      <c r="F237" s="118"/>
      <c r="G237" s="118"/>
      <c r="H237" s="118"/>
    </row>
    <row r="238" spans="3:8" x14ac:dyDescent="0.25">
      <c r="C238" s="118"/>
      <c r="D238" s="118"/>
      <c r="E238" s="118"/>
      <c r="F238" s="118"/>
      <c r="G238" s="118"/>
      <c r="H238" s="118"/>
    </row>
    <row r="239" spans="3:8" x14ac:dyDescent="0.25">
      <c r="C239" s="118"/>
      <c r="D239" s="118"/>
      <c r="E239" s="118"/>
      <c r="F239" s="118"/>
      <c r="G239" s="118"/>
      <c r="H239" s="118"/>
    </row>
    <row r="240" spans="3:8" x14ac:dyDescent="0.25">
      <c r="C240" s="118"/>
      <c r="D240" s="118"/>
      <c r="E240" s="118"/>
      <c r="F240" s="118"/>
      <c r="G240" s="118"/>
      <c r="H240" s="118"/>
    </row>
    <row r="241" spans="3:8" x14ac:dyDescent="0.25">
      <c r="C241" s="118"/>
      <c r="D241" s="118"/>
      <c r="E241" s="118"/>
      <c r="F241" s="118"/>
      <c r="G241" s="118"/>
      <c r="H241" s="118"/>
    </row>
    <row r="242" spans="3:8" x14ac:dyDescent="0.25">
      <c r="C242" s="118"/>
      <c r="D242" s="118"/>
      <c r="E242" s="118"/>
      <c r="F242" s="118"/>
      <c r="G242" s="118"/>
      <c r="H242" s="118"/>
    </row>
    <row r="243" spans="3:8" x14ac:dyDescent="0.25">
      <c r="C243" s="118"/>
      <c r="D243" s="118"/>
      <c r="E243" s="118"/>
      <c r="F243" s="118"/>
      <c r="G243" s="118"/>
      <c r="H243" s="118"/>
    </row>
    <row r="244" spans="3:8" x14ac:dyDescent="0.25">
      <c r="C244" s="118"/>
      <c r="D244" s="118"/>
      <c r="E244" s="118"/>
      <c r="F244" s="118"/>
      <c r="G244" s="118"/>
      <c r="H244" s="118"/>
    </row>
    <row r="245" spans="3:8" x14ac:dyDescent="0.25">
      <c r="C245" s="118"/>
      <c r="D245" s="118"/>
      <c r="E245" s="118"/>
      <c r="F245" s="118"/>
      <c r="G245" s="118"/>
      <c r="H245" s="118"/>
    </row>
    <row r="246" spans="3:8" x14ac:dyDescent="0.25">
      <c r="C246" s="118"/>
      <c r="D246" s="118"/>
      <c r="E246" s="118"/>
      <c r="F246" s="118"/>
      <c r="G246" s="118"/>
      <c r="H246" s="118"/>
    </row>
    <row r="247" spans="3:8" x14ac:dyDescent="0.25">
      <c r="C247" s="118"/>
      <c r="D247" s="118"/>
      <c r="E247" s="118"/>
      <c r="F247" s="118"/>
      <c r="G247" s="118"/>
      <c r="H247" s="118"/>
    </row>
    <row r="248" spans="3:8" x14ac:dyDescent="0.25">
      <c r="C248" s="118"/>
      <c r="D248" s="118"/>
      <c r="E248" s="118"/>
      <c r="F248" s="118"/>
      <c r="G248" s="118"/>
      <c r="H248" s="118"/>
    </row>
    <row r="249" spans="3:8" x14ac:dyDescent="0.25">
      <c r="C249" s="118"/>
      <c r="D249" s="118"/>
      <c r="E249" s="118"/>
      <c r="F249" s="118"/>
      <c r="G249" s="118"/>
      <c r="H249" s="118"/>
    </row>
    <row r="250" spans="3:8" x14ac:dyDescent="0.25">
      <c r="C250" s="118"/>
      <c r="D250" s="118"/>
      <c r="E250" s="118"/>
      <c r="F250" s="118"/>
      <c r="G250" s="118"/>
      <c r="H250" s="118"/>
    </row>
    <row r="251" spans="3:8" x14ac:dyDescent="0.25">
      <c r="C251" s="118"/>
      <c r="D251" s="118"/>
      <c r="E251" s="118"/>
      <c r="F251" s="118"/>
      <c r="G251" s="118"/>
      <c r="H251" s="118"/>
    </row>
    <row r="252" spans="3:8" x14ac:dyDescent="0.25">
      <c r="C252" s="118"/>
      <c r="D252" s="118"/>
      <c r="E252" s="118"/>
      <c r="F252" s="118"/>
      <c r="G252" s="118"/>
      <c r="H252" s="118"/>
    </row>
    <row r="253" spans="3:8" x14ac:dyDescent="0.25">
      <c r="C253" s="118"/>
      <c r="D253" s="118"/>
      <c r="E253" s="118"/>
      <c r="F253" s="118"/>
      <c r="G253" s="118"/>
      <c r="H253" s="118"/>
    </row>
    <row r="254" spans="3:8" x14ac:dyDescent="0.25">
      <c r="C254" s="118"/>
      <c r="D254" s="118"/>
      <c r="E254" s="118"/>
      <c r="F254" s="118"/>
      <c r="G254" s="118"/>
      <c r="H254" s="118"/>
    </row>
    <row r="255" spans="3:8" x14ac:dyDescent="0.25">
      <c r="C255" s="118"/>
      <c r="D255" s="118"/>
      <c r="E255" s="118"/>
      <c r="F255" s="118"/>
      <c r="G255" s="118"/>
      <c r="H255" s="118"/>
    </row>
    <row r="256" spans="3:8" x14ac:dyDescent="0.25">
      <c r="C256" s="118"/>
      <c r="D256" s="118"/>
      <c r="E256" s="118"/>
      <c r="F256" s="118"/>
      <c r="G256" s="118"/>
      <c r="H256" s="118"/>
    </row>
    <row r="257" spans="3:8" x14ac:dyDescent="0.25">
      <c r="C257" s="118"/>
      <c r="D257" s="118"/>
      <c r="E257" s="118"/>
      <c r="F257" s="118"/>
      <c r="G257" s="118"/>
      <c r="H257" s="118"/>
    </row>
    <row r="258" spans="3:8" x14ac:dyDescent="0.25">
      <c r="C258" s="118"/>
      <c r="D258" s="118"/>
      <c r="E258" s="118"/>
      <c r="F258" s="118"/>
      <c r="G258" s="118"/>
      <c r="H258" s="118"/>
    </row>
    <row r="259" spans="3:8" x14ac:dyDescent="0.25">
      <c r="C259" s="118"/>
      <c r="D259" s="118"/>
      <c r="E259" s="118"/>
      <c r="F259" s="118"/>
      <c r="G259" s="118"/>
      <c r="H259" s="118"/>
    </row>
    <row r="260" spans="3:8" x14ac:dyDescent="0.25">
      <c r="C260" s="118"/>
      <c r="D260" s="118"/>
      <c r="E260" s="118"/>
      <c r="F260" s="118"/>
      <c r="G260" s="118"/>
      <c r="H260" s="118"/>
    </row>
    <row r="261" spans="3:8" x14ac:dyDescent="0.25">
      <c r="C261" s="118"/>
      <c r="D261" s="118"/>
      <c r="E261" s="118"/>
      <c r="F261" s="118"/>
      <c r="G261" s="118"/>
      <c r="H261" s="118"/>
    </row>
    <row r="262" spans="3:8" x14ac:dyDescent="0.25">
      <c r="C262" s="118"/>
      <c r="D262" s="118"/>
      <c r="E262" s="118"/>
      <c r="F262" s="118"/>
      <c r="G262" s="118"/>
      <c r="H262" s="118"/>
    </row>
    <row r="263" spans="3:8" x14ac:dyDescent="0.25">
      <c r="C263" s="118"/>
      <c r="D263" s="118"/>
      <c r="E263" s="118"/>
      <c r="F263" s="118"/>
      <c r="G263" s="118"/>
      <c r="H263" s="118"/>
    </row>
    <row r="264" spans="3:8" x14ac:dyDescent="0.25">
      <c r="C264" s="118"/>
      <c r="D264" s="118"/>
      <c r="E264" s="118"/>
      <c r="F264" s="118"/>
      <c r="G264" s="118"/>
      <c r="H264" s="118"/>
    </row>
    <row r="265" spans="3:8" x14ac:dyDescent="0.25">
      <c r="C265" s="118"/>
      <c r="D265" s="118"/>
      <c r="E265" s="118"/>
      <c r="F265" s="118"/>
      <c r="G265" s="118"/>
      <c r="H265" s="118"/>
    </row>
    <row r="266" spans="3:8" x14ac:dyDescent="0.25">
      <c r="C266" s="118"/>
      <c r="D266" s="118"/>
      <c r="E266" s="118"/>
      <c r="F266" s="118"/>
      <c r="G266" s="118"/>
      <c r="H266" s="118"/>
    </row>
    <row r="267" spans="3:8" x14ac:dyDescent="0.25">
      <c r="C267" s="118"/>
      <c r="D267" s="118"/>
      <c r="E267" s="118"/>
      <c r="F267" s="118"/>
      <c r="G267" s="118"/>
      <c r="H267" s="118"/>
    </row>
    <row r="268" spans="3:8" x14ac:dyDescent="0.25">
      <c r="C268" s="118"/>
      <c r="D268" s="118"/>
      <c r="E268" s="118"/>
      <c r="F268" s="118"/>
      <c r="G268" s="118"/>
      <c r="H268" s="118"/>
    </row>
    <row r="269" spans="3:8" x14ac:dyDescent="0.25">
      <c r="C269" s="118"/>
      <c r="D269" s="118"/>
      <c r="E269" s="118"/>
      <c r="F269" s="118"/>
      <c r="G269" s="118"/>
      <c r="H269" s="118"/>
    </row>
    <row r="270" spans="3:8" x14ac:dyDescent="0.25">
      <c r="C270" s="118"/>
      <c r="D270" s="118"/>
      <c r="E270" s="118"/>
      <c r="F270" s="118"/>
      <c r="G270" s="118"/>
      <c r="H270" s="118"/>
    </row>
    <row r="271" spans="3:8" x14ac:dyDescent="0.25">
      <c r="C271" s="118"/>
      <c r="D271" s="118"/>
      <c r="E271" s="118"/>
      <c r="F271" s="118"/>
      <c r="G271" s="118"/>
      <c r="H271" s="118"/>
    </row>
    <row r="272" spans="3:8" x14ac:dyDescent="0.25">
      <c r="C272" s="118"/>
      <c r="D272" s="118"/>
      <c r="E272" s="118"/>
      <c r="F272" s="118"/>
      <c r="G272" s="118"/>
      <c r="H272" s="118"/>
    </row>
    <row r="273" spans="3:8" x14ac:dyDescent="0.25">
      <c r="C273" s="118"/>
      <c r="D273" s="118"/>
      <c r="E273" s="118"/>
      <c r="F273" s="118"/>
      <c r="G273" s="118"/>
      <c r="H273" s="118"/>
    </row>
    <row r="274" spans="3:8" x14ac:dyDescent="0.25">
      <c r="C274" s="118"/>
      <c r="D274" s="118"/>
      <c r="E274" s="118"/>
      <c r="F274" s="118"/>
      <c r="G274" s="118"/>
      <c r="H274" s="118"/>
    </row>
    <row r="275" spans="3:8" x14ac:dyDescent="0.25">
      <c r="C275" s="118"/>
      <c r="D275" s="118"/>
      <c r="E275" s="118"/>
      <c r="F275" s="118"/>
      <c r="G275" s="118"/>
      <c r="H275" s="118"/>
    </row>
    <row r="276" spans="3:8" x14ac:dyDescent="0.25">
      <c r="C276" s="118"/>
      <c r="D276" s="118"/>
      <c r="E276" s="118"/>
      <c r="F276" s="118"/>
      <c r="G276" s="118"/>
      <c r="H276" s="118"/>
    </row>
    <row r="277" spans="3:8" x14ac:dyDescent="0.25">
      <c r="C277" s="118"/>
      <c r="D277" s="118"/>
      <c r="E277" s="118"/>
      <c r="F277" s="118"/>
      <c r="G277" s="118"/>
      <c r="H277" s="118"/>
    </row>
    <row r="278" spans="3:8" x14ac:dyDescent="0.25">
      <c r="C278" s="118"/>
      <c r="D278" s="118"/>
      <c r="E278" s="118"/>
      <c r="F278" s="118"/>
      <c r="G278" s="118"/>
      <c r="H278" s="118"/>
    </row>
    <row r="279" spans="3:8" x14ac:dyDescent="0.25">
      <c r="C279" s="118"/>
      <c r="D279" s="118"/>
      <c r="E279" s="118"/>
      <c r="F279" s="118"/>
      <c r="G279" s="118"/>
      <c r="H279" s="118"/>
    </row>
    <row r="280" spans="3:8" x14ac:dyDescent="0.25">
      <c r="C280" s="118"/>
      <c r="D280" s="118"/>
      <c r="E280" s="118"/>
      <c r="F280" s="118"/>
      <c r="G280" s="118"/>
      <c r="H280" s="118"/>
    </row>
    <row r="281" spans="3:8" x14ac:dyDescent="0.25">
      <c r="C281" s="118"/>
      <c r="D281" s="118"/>
      <c r="E281" s="118"/>
      <c r="F281" s="118"/>
      <c r="G281" s="118"/>
      <c r="H281" s="118"/>
    </row>
    <row r="282" spans="3:8" x14ac:dyDescent="0.25">
      <c r="C282" s="118"/>
      <c r="D282" s="118"/>
      <c r="E282" s="118"/>
      <c r="F282" s="118"/>
      <c r="G282" s="118"/>
      <c r="H282" s="118"/>
    </row>
    <row r="283" spans="3:8" x14ac:dyDescent="0.25">
      <c r="C283" s="118"/>
      <c r="D283" s="118"/>
      <c r="E283" s="118"/>
      <c r="F283" s="118"/>
      <c r="G283" s="118"/>
      <c r="H283" s="118"/>
    </row>
    <row r="284" spans="3:8" x14ac:dyDescent="0.25">
      <c r="C284" s="118"/>
      <c r="D284" s="118"/>
      <c r="E284" s="118"/>
      <c r="F284" s="118"/>
      <c r="G284" s="118"/>
      <c r="H284" s="118"/>
    </row>
    <row r="285" spans="3:8" x14ac:dyDescent="0.25">
      <c r="C285" s="118"/>
      <c r="D285" s="118"/>
      <c r="E285" s="118"/>
      <c r="F285" s="118"/>
      <c r="G285" s="118"/>
      <c r="H285" s="118"/>
    </row>
    <row r="286" spans="3:8" x14ac:dyDescent="0.25">
      <c r="C286" s="118"/>
      <c r="D286" s="118"/>
      <c r="E286" s="118"/>
      <c r="F286" s="118"/>
      <c r="G286" s="118"/>
      <c r="H286" s="118"/>
    </row>
    <row r="287" spans="3:8" x14ac:dyDescent="0.25">
      <c r="C287" s="118"/>
      <c r="D287" s="118"/>
      <c r="E287" s="118"/>
      <c r="F287" s="118"/>
      <c r="G287" s="118"/>
      <c r="H287" s="118"/>
    </row>
    <row r="288" spans="3:8" x14ac:dyDescent="0.25">
      <c r="C288" s="118"/>
      <c r="D288" s="118"/>
      <c r="E288" s="118"/>
      <c r="F288" s="118"/>
      <c r="G288" s="118"/>
      <c r="H288" s="118"/>
    </row>
    <row r="289" spans="3:8" x14ac:dyDescent="0.25">
      <c r="C289" s="118"/>
      <c r="D289" s="118"/>
      <c r="E289" s="118"/>
      <c r="F289" s="118"/>
      <c r="G289" s="118"/>
      <c r="H289" s="118"/>
    </row>
    <row r="290" spans="3:8" x14ac:dyDescent="0.25">
      <c r="C290" s="118"/>
      <c r="D290" s="118"/>
      <c r="E290" s="118"/>
      <c r="F290" s="118"/>
      <c r="G290" s="118"/>
      <c r="H290" s="118"/>
    </row>
    <row r="291" spans="3:8" x14ac:dyDescent="0.25">
      <c r="C291" s="118"/>
      <c r="D291" s="118"/>
      <c r="E291" s="118"/>
      <c r="F291" s="118"/>
      <c r="G291" s="118"/>
      <c r="H291" s="118"/>
    </row>
    <row r="292" spans="3:8" x14ac:dyDescent="0.25">
      <c r="C292" s="118"/>
      <c r="D292" s="118"/>
      <c r="E292" s="118"/>
      <c r="F292" s="118"/>
      <c r="G292" s="118"/>
      <c r="H292" s="118"/>
    </row>
    <row r="293" spans="3:8" x14ac:dyDescent="0.25">
      <c r="C293" s="118"/>
      <c r="D293" s="118"/>
      <c r="E293" s="118"/>
      <c r="F293" s="118"/>
      <c r="G293" s="118"/>
      <c r="H293" s="118"/>
    </row>
    <row r="294" spans="3:8" x14ac:dyDescent="0.25">
      <c r="C294" s="118"/>
      <c r="D294" s="118"/>
      <c r="E294" s="118"/>
      <c r="F294" s="118"/>
      <c r="G294" s="118"/>
      <c r="H294" s="118"/>
    </row>
    <row r="295" spans="3:8" x14ac:dyDescent="0.25">
      <c r="C295" s="118"/>
      <c r="D295" s="118"/>
      <c r="E295" s="118"/>
      <c r="F295" s="118"/>
      <c r="G295" s="118"/>
      <c r="H295" s="118"/>
    </row>
    <row r="296" spans="3:8" x14ac:dyDescent="0.25">
      <c r="C296" s="118"/>
      <c r="D296" s="118"/>
      <c r="E296" s="118"/>
      <c r="F296" s="118"/>
      <c r="G296" s="118"/>
      <c r="H296" s="118"/>
    </row>
    <row r="297" spans="3:8" x14ac:dyDescent="0.25">
      <c r="C297" s="118"/>
      <c r="D297" s="118"/>
      <c r="E297" s="118"/>
      <c r="F297" s="118"/>
      <c r="G297" s="118"/>
      <c r="H297" s="118"/>
    </row>
    <row r="298" spans="3:8" x14ac:dyDescent="0.25">
      <c r="C298" s="118"/>
      <c r="D298" s="118"/>
      <c r="E298" s="118"/>
      <c r="F298" s="118"/>
      <c r="G298" s="118"/>
      <c r="H298" s="118"/>
    </row>
    <row r="299" spans="3:8" x14ac:dyDescent="0.25">
      <c r="C299" s="118"/>
      <c r="D299" s="118"/>
      <c r="E299" s="118"/>
      <c r="F299" s="118"/>
      <c r="G299" s="118"/>
      <c r="H299" s="118"/>
    </row>
    <row r="300" spans="3:8" x14ac:dyDescent="0.25">
      <c r="C300" s="118"/>
      <c r="D300" s="118"/>
      <c r="E300" s="118"/>
      <c r="F300" s="118"/>
      <c r="G300" s="118"/>
      <c r="H300" s="118"/>
    </row>
    <row r="301" spans="3:8" x14ac:dyDescent="0.25">
      <c r="C301" s="118"/>
      <c r="D301" s="118"/>
      <c r="E301" s="118"/>
      <c r="F301" s="118"/>
      <c r="G301" s="118"/>
      <c r="H301" s="118"/>
    </row>
    <row r="302" spans="3:8" x14ac:dyDescent="0.25">
      <c r="C302" s="118"/>
      <c r="D302" s="118"/>
      <c r="E302" s="118"/>
      <c r="F302" s="118"/>
      <c r="G302" s="118"/>
      <c r="H302" s="118"/>
    </row>
    <row r="303" spans="3:8" x14ac:dyDescent="0.25">
      <c r="C303" s="118"/>
      <c r="D303" s="118"/>
      <c r="E303" s="118"/>
      <c r="F303" s="118"/>
      <c r="G303" s="118"/>
      <c r="H303" s="118"/>
    </row>
    <row r="304" spans="3:8" x14ac:dyDescent="0.25">
      <c r="C304" s="118"/>
      <c r="D304" s="118"/>
      <c r="E304" s="118"/>
      <c r="F304" s="118"/>
      <c r="G304" s="118"/>
      <c r="H304" s="118"/>
    </row>
    <row r="305" spans="3:8" x14ac:dyDescent="0.25">
      <c r="C305" s="118"/>
      <c r="D305" s="118"/>
      <c r="E305" s="118"/>
      <c r="F305" s="118"/>
      <c r="G305" s="118"/>
      <c r="H305" s="118"/>
    </row>
    <row r="306" spans="3:8" x14ac:dyDescent="0.25">
      <c r="C306" s="118"/>
      <c r="D306" s="118"/>
      <c r="E306" s="118"/>
      <c r="F306" s="118"/>
      <c r="G306" s="118"/>
      <c r="H306" s="118"/>
    </row>
    <row r="307" spans="3:8" x14ac:dyDescent="0.25">
      <c r="C307" s="118"/>
      <c r="D307" s="118"/>
      <c r="E307" s="118"/>
      <c r="F307" s="118"/>
      <c r="G307" s="118"/>
      <c r="H307" s="118"/>
    </row>
    <row r="308" spans="3:8" x14ac:dyDescent="0.25">
      <c r="C308" s="118"/>
      <c r="D308" s="118"/>
      <c r="E308" s="118"/>
      <c r="F308" s="118"/>
      <c r="G308" s="118"/>
      <c r="H308" s="118"/>
    </row>
    <row r="309" spans="3:8" x14ac:dyDescent="0.25">
      <c r="C309" s="118"/>
      <c r="D309" s="118"/>
      <c r="E309" s="118"/>
      <c r="F309" s="118"/>
      <c r="G309" s="118"/>
      <c r="H309" s="118"/>
    </row>
    <row r="310" spans="3:8" x14ac:dyDescent="0.25">
      <c r="C310" s="118"/>
      <c r="D310" s="118"/>
      <c r="E310" s="118"/>
      <c r="F310" s="118"/>
      <c r="G310" s="118"/>
      <c r="H310" s="118"/>
    </row>
    <row r="311" spans="3:8" x14ac:dyDescent="0.25">
      <c r="C311" s="118"/>
      <c r="D311" s="118"/>
      <c r="E311" s="118"/>
      <c r="F311" s="118"/>
      <c r="G311" s="118"/>
      <c r="H311" s="118"/>
    </row>
    <row r="312" spans="3:8" x14ac:dyDescent="0.25">
      <c r="C312" s="118"/>
      <c r="D312" s="118"/>
      <c r="E312" s="118"/>
      <c r="F312" s="118"/>
      <c r="G312" s="118"/>
      <c r="H312" s="118"/>
    </row>
    <row r="313" spans="3:8" x14ac:dyDescent="0.25">
      <c r="C313" s="118"/>
      <c r="D313" s="118"/>
      <c r="E313" s="118"/>
      <c r="F313" s="118"/>
      <c r="G313" s="118"/>
      <c r="H313" s="118"/>
    </row>
    <row r="314" spans="3:8" x14ac:dyDescent="0.25">
      <c r="C314" s="118"/>
      <c r="D314" s="118"/>
      <c r="E314" s="118"/>
      <c r="F314" s="118"/>
      <c r="G314" s="118"/>
      <c r="H314" s="118"/>
    </row>
    <row r="315" spans="3:8" x14ac:dyDescent="0.25">
      <c r="C315" s="118"/>
      <c r="D315" s="118"/>
      <c r="E315" s="118"/>
      <c r="F315" s="118"/>
      <c r="G315" s="118"/>
      <c r="H315" s="118"/>
    </row>
    <row r="316" spans="3:8" x14ac:dyDescent="0.25">
      <c r="C316" s="118"/>
      <c r="D316" s="118"/>
      <c r="E316" s="118"/>
      <c r="F316" s="118"/>
      <c r="G316" s="118"/>
      <c r="H316" s="118"/>
    </row>
    <row r="317" spans="3:8" x14ac:dyDescent="0.25">
      <c r="C317" s="118"/>
      <c r="D317" s="118"/>
      <c r="E317" s="118"/>
      <c r="F317" s="118"/>
      <c r="G317" s="118"/>
      <c r="H317" s="118"/>
    </row>
    <row r="318" spans="3:8" x14ac:dyDescent="0.25">
      <c r="C318" s="118"/>
      <c r="D318" s="118"/>
      <c r="E318" s="118"/>
      <c r="F318" s="118"/>
      <c r="G318" s="118"/>
      <c r="H318" s="118"/>
    </row>
    <row r="319" spans="3:8" x14ac:dyDescent="0.25">
      <c r="C319" s="118"/>
      <c r="D319" s="118"/>
      <c r="E319" s="118"/>
      <c r="F319" s="118"/>
      <c r="G319" s="118"/>
      <c r="H319" s="118"/>
    </row>
    <row r="320" spans="3:8" x14ac:dyDescent="0.25">
      <c r="C320" s="118"/>
      <c r="D320" s="118"/>
      <c r="E320" s="118"/>
      <c r="F320" s="118"/>
      <c r="G320" s="118"/>
      <c r="H320" s="118"/>
    </row>
    <row r="321" spans="3:8" x14ac:dyDescent="0.25">
      <c r="C321" s="118"/>
      <c r="D321" s="118"/>
      <c r="E321" s="118"/>
      <c r="F321" s="118"/>
      <c r="G321" s="118"/>
      <c r="H321" s="118"/>
    </row>
    <row r="322" spans="3:8" x14ac:dyDescent="0.25">
      <c r="C322" s="118"/>
      <c r="D322" s="118"/>
      <c r="E322" s="118"/>
      <c r="F322" s="118"/>
      <c r="G322" s="118"/>
      <c r="H322" s="118"/>
    </row>
    <row r="323" spans="3:8" x14ac:dyDescent="0.25">
      <c r="C323" s="118"/>
      <c r="D323" s="118"/>
      <c r="E323" s="118"/>
      <c r="F323" s="118"/>
      <c r="G323" s="118"/>
      <c r="H323" s="118"/>
    </row>
    <row r="324" spans="3:8" x14ac:dyDescent="0.25">
      <c r="C324" s="118"/>
      <c r="D324" s="118"/>
      <c r="E324" s="118"/>
      <c r="F324" s="118"/>
      <c r="G324" s="118"/>
      <c r="H324" s="118"/>
    </row>
    <row r="325" spans="3:8" x14ac:dyDescent="0.25">
      <c r="C325" s="118"/>
      <c r="D325" s="118"/>
      <c r="E325" s="118"/>
      <c r="F325" s="118"/>
      <c r="G325" s="118"/>
      <c r="H325" s="118"/>
    </row>
    <row r="326" spans="3:8" x14ac:dyDescent="0.25">
      <c r="C326" s="118"/>
      <c r="D326" s="118"/>
      <c r="E326" s="118"/>
      <c r="F326" s="118"/>
      <c r="G326" s="118"/>
      <c r="H326" s="118"/>
    </row>
    <row r="327" spans="3:8" x14ac:dyDescent="0.25">
      <c r="C327" s="118"/>
      <c r="D327" s="118"/>
      <c r="E327" s="118"/>
      <c r="F327" s="118"/>
      <c r="G327" s="118"/>
      <c r="H327" s="118"/>
    </row>
    <row r="328" spans="3:8" x14ac:dyDescent="0.25">
      <c r="C328" s="118"/>
      <c r="D328" s="118"/>
      <c r="E328" s="118"/>
      <c r="F328" s="118"/>
      <c r="G328" s="118"/>
      <c r="H328" s="118"/>
    </row>
    <row r="329" spans="3:8" x14ac:dyDescent="0.25">
      <c r="C329" s="118"/>
      <c r="D329" s="118"/>
      <c r="E329" s="118"/>
      <c r="F329" s="118"/>
      <c r="G329" s="118"/>
      <c r="H329" s="118"/>
    </row>
    <row r="330" spans="3:8" x14ac:dyDescent="0.25">
      <c r="C330" s="118"/>
      <c r="D330" s="118"/>
      <c r="E330" s="118"/>
      <c r="F330" s="118"/>
      <c r="G330" s="118"/>
      <c r="H330" s="118"/>
    </row>
    <row r="331" spans="3:8" x14ac:dyDescent="0.25">
      <c r="C331" s="118"/>
      <c r="D331" s="118"/>
      <c r="E331" s="118"/>
      <c r="F331" s="118"/>
      <c r="G331" s="118"/>
      <c r="H331" s="118"/>
    </row>
    <row r="332" spans="3:8" x14ac:dyDescent="0.25">
      <c r="C332" s="118"/>
      <c r="D332" s="118"/>
      <c r="E332" s="118"/>
      <c r="F332" s="118"/>
      <c r="G332" s="118"/>
      <c r="H332" s="118"/>
    </row>
    <row r="333" spans="3:8" x14ac:dyDescent="0.25">
      <c r="C333" s="118"/>
      <c r="D333" s="118"/>
      <c r="E333" s="118"/>
      <c r="F333" s="118"/>
      <c r="G333" s="118"/>
      <c r="H333" s="118"/>
    </row>
    <row r="334" spans="3:8" x14ac:dyDescent="0.25">
      <c r="C334" s="118"/>
      <c r="D334" s="118"/>
      <c r="E334" s="118"/>
      <c r="F334" s="118"/>
      <c r="G334" s="118"/>
      <c r="H334" s="118"/>
    </row>
    <row r="335" spans="3:8" x14ac:dyDescent="0.25">
      <c r="C335" s="118"/>
      <c r="D335" s="118"/>
      <c r="E335" s="118"/>
      <c r="F335" s="118"/>
      <c r="G335" s="118"/>
      <c r="H335" s="118"/>
    </row>
    <row r="336" spans="3:8" x14ac:dyDescent="0.25">
      <c r="C336" s="118"/>
      <c r="D336" s="118"/>
      <c r="E336" s="118"/>
      <c r="F336" s="118"/>
      <c r="G336" s="118"/>
      <c r="H336" s="118"/>
    </row>
    <row r="337" spans="3:8" x14ac:dyDescent="0.25">
      <c r="C337" s="118"/>
      <c r="D337" s="118"/>
      <c r="E337" s="118"/>
      <c r="F337" s="118"/>
      <c r="G337" s="118"/>
      <c r="H337" s="118"/>
    </row>
    <row r="338" spans="3:8" x14ac:dyDescent="0.25">
      <c r="C338" s="118"/>
      <c r="D338" s="118"/>
      <c r="E338" s="118"/>
      <c r="F338" s="118"/>
      <c r="G338" s="118"/>
      <c r="H338" s="118"/>
    </row>
    <row r="339" spans="3:8" x14ac:dyDescent="0.25">
      <c r="C339" s="118"/>
      <c r="D339" s="118"/>
      <c r="E339" s="118"/>
      <c r="F339" s="118"/>
      <c r="G339" s="118"/>
      <c r="H339" s="118"/>
    </row>
    <row r="340" spans="3:8" x14ac:dyDescent="0.25">
      <c r="C340" s="118"/>
      <c r="D340" s="118"/>
      <c r="E340" s="118"/>
      <c r="F340" s="118"/>
      <c r="G340" s="118"/>
      <c r="H340" s="118"/>
    </row>
    <row r="341" spans="3:8" x14ac:dyDescent="0.25">
      <c r="C341" s="118"/>
      <c r="D341" s="118"/>
      <c r="E341" s="118"/>
      <c r="F341" s="118"/>
      <c r="G341" s="118"/>
      <c r="H341" s="118"/>
    </row>
    <row r="342" spans="3:8" x14ac:dyDescent="0.25">
      <c r="C342" s="118"/>
      <c r="D342" s="118"/>
      <c r="E342" s="118"/>
      <c r="F342" s="118"/>
      <c r="G342" s="118"/>
      <c r="H342" s="118"/>
    </row>
    <row r="343" spans="3:8" x14ac:dyDescent="0.25">
      <c r="C343" s="118"/>
      <c r="D343" s="118"/>
      <c r="E343" s="118"/>
      <c r="F343" s="118"/>
      <c r="G343" s="118"/>
      <c r="H343" s="118"/>
    </row>
    <row r="344" spans="3:8" x14ac:dyDescent="0.25">
      <c r="C344" s="118"/>
      <c r="D344" s="118"/>
      <c r="E344" s="118"/>
      <c r="F344" s="118"/>
      <c r="G344" s="118"/>
      <c r="H344" s="118"/>
    </row>
    <row r="345" spans="3:8" x14ac:dyDescent="0.25">
      <c r="C345" s="118"/>
      <c r="D345" s="118"/>
      <c r="E345" s="118"/>
      <c r="F345" s="118"/>
      <c r="G345" s="118"/>
      <c r="H345" s="118"/>
    </row>
    <row r="346" spans="3:8" x14ac:dyDescent="0.25">
      <c r="C346" s="118"/>
      <c r="D346" s="118"/>
      <c r="E346" s="118"/>
      <c r="F346" s="118"/>
      <c r="G346" s="118"/>
      <c r="H346" s="118"/>
    </row>
    <row r="347" spans="3:8" x14ac:dyDescent="0.25">
      <c r="C347" s="118"/>
      <c r="D347" s="118"/>
      <c r="E347" s="118"/>
      <c r="F347" s="118"/>
      <c r="G347" s="118"/>
      <c r="H347" s="118"/>
    </row>
    <row r="348" spans="3:8" x14ac:dyDescent="0.25">
      <c r="C348" s="118"/>
      <c r="D348" s="118"/>
      <c r="E348" s="118"/>
      <c r="F348" s="118"/>
      <c r="G348" s="118"/>
      <c r="H348" s="118"/>
    </row>
    <row r="349" spans="3:8" x14ac:dyDescent="0.25">
      <c r="C349" s="118"/>
      <c r="D349" s="118"/>
      <c r="E349" s="118"/>
      <c r="F349" s="118"/>
      <c r="G349" s="118"/>
      <c r="H349" s="118"/>
    </row>
    <row r="350" spans="3:8" x14ac:dyDescent="0.25">
      <c r="C350" s="118"/>
      <c r="D350" s="118"/>
      <c r="E350" s="118"/>
      <c r="F350" s="118"/>
      <c r="G350" s="118"/>
      <c r="H350" s="118"/>
    </row>
    <row r="351" spans="3:8" x14ac:dyDescent="0.25">
      <c r="C351" s="118"/>
      <c r="D351" s="118"/>
      <c r="E351" s="118"/>
      <c r="F351" s="118"/>
      <c r="G351" s="118"/>
      <c r="H351" s="118"/>
    </row>
    <row r="352" spans="3:8" x14ac:dyDescent="0.25">
      <c r="C352" s="118"/>
      <c r="D352" s="118"/>
      <c r="E352" s="118"/>
      <c r="F352" s="118"/>
      <c r="G352" s="118"/>
      <c r="H352" s="118"/>
    </row>
    <row r="353" spans="3:8" x14ac:dyDescent="0.25">
      <c r="C353" s="118"/>
      <c r="D353" s="118"/>
      <c r="E353" s="118"/>
      <c r="F353" s="118"/>
      <c r="G353" s="118"/>
      <c r="H353" s="118"/>
    </row>
    <row r="354" spans="3:8" x14ac:dyDescent="0.25">
      <c r="C354" s="118"/>
      <c r="D354" s="118"/>
      <c r="E354" s="118"/>
      <c r="F354" s="118"/>
      <c r="G354" s="118"/>
      <c r="H354" s="118"/>
    </row>
    <row r="355" spans="3:8" x14ac:dyDescent="0.25">
      <c r="C355" s="118"/>
      <c r="D355" s="118"/>
      <c r="E355" s="118"/>
      <c r="F355" s="118"/>
      <c r="G355" s="118"/>
      <c r="H355" s="118"/>
    </row>
    <row r="356" spans="3:8" x14ac:dyDescent="0.25">
      <c r="C356" s="118"/>
      <c r="D356" s="118"/>
      <c r="E356" s="118"/>
      <c r="F356" s="118"/>
      <c r="G356" s="118"/>
      <c r="H356" s="118"/>
    </row>
    <row r="357" spans="3:8" x14ac:dyDescent="0.25">
      <c r="C357" s="118"/>
      <c r="D357" s="118"/>
      <c r="E357" s="118"/>
      <c r="F357" s="118"/>
      <c r="G357" s="118"/>
      <c r="H357" s="118"/>
    </row>
    <row r="358" spans="3:8" x14ac:dyDescent="0.25">
      <c r="C358" s="118"/>
      <c r="D358" s="118"/>
      <c r="E358" s="118"/>
      <c r="F358" s="118"/>
      <c r="G358" s="118"/>
      <c r="H358" s="118"/>
    </row>
    <row r="359" spans="3:8" x14ac:dyDescent="0.25">
      <c r="C359" s="118"/>
      <c r="D359" s="118"/>
      <c r="E359" s="118"/>
      <c r="F359" s="118"/>
      <c r="G359" s="118"/>
      <c r="H359" s="118"/>
    </row>
    <row r="360" spans="3:8" x14ac:dyDescent="0.25">
      <c r="C360" s="118"/>
      <c r="D360" s="118"/>
      <c r="E360" s="118"/>
      <c r="F360" s="118"/>
      <c r="G360" s="118"/>
      <c r="H360" s="118"/>
    </row>
    <row r="361" spans="3:8" x14ac:dyDescent="0.25">
      <c r="C361" s="118"/>
      <c r="D361" s="118"/>
      <c r="E361" s="118"/>
      <c r="F361" s="118"/>
      <c r="G361" s="118"/>
      <c r="H361" s="118"/>
    </row>
    <row r="362" spans="3:8" x14ac:dyDescent="0.25">
      <c r="C362" s="118"/>
      <c r="D362" s="118"/>
      <c r="E362" s="118"/>
      <c r="F362" s="118"/>
      <c r="G362" s="118"/>
      <c r="H362" s="118"/>
    </row>
    <row r="363" spans="3:8" x14ac:dyDescent="0.25">
      <c r="C363" s="118"/>
      <c r="D363" s="118"/>
      <c r="E363" s="118"/>
      <c r="F363" s="118"/>
      <c r="G363" s="118"/>
      <c r="H363" s="118"/>
    </row>
    <row r="364" spans="3:8" x14ac:dyDescent="0.25">
      <c r="C364" s="118"/>
      <c r="D364" s="118"/>
      <c r="E364" s="118"/>
      <c r="F364" s="118"/>
      <c r="G364" s="118"/>
      <c r="H364" s="118"/>
    </row>
    <row r="365" spans="3:8" x14ac:dyDescent="0.25">
      <c r="C365" s="118"/>
      <c r="D365" s="118"/>
      <c r="E365" s="118"/>
      <c r="F365" s="118"/>
      <c r="G365" s="118"/>
      <c r="H365" s="118"/>
    </row>
    <row r="366" spans="3:8" x14ac:dyDescent="0.25">
      <c r="C366" s="118"/>
      <c r="D366" s="118"/>
      <c r="E366" s="118"/>
      <c r="F366" s="118"/>
      <c r="G366" s="118"/>
      <c r="H366" s="118"/>
    </row>
    <row r="367" spans="3:8" x14ac:dyDescent="0.25">
      <c r="C367" s="118"/>
      <c r="D367" s="118"/>
      <c r="E367" s="118"/>
      <c r="F367" s="118"/>
      <c r="G367" s="118"/>
      <c r="H367" s="118"/>
    </row>
    <row r="368" spans="3:8" x14ac:dyDescent="0.25">
      <c r="C368" s="118"/>
      <c r="D368" s="118"/>
      <c r="E368" s="118"/>
      <c r="F368" s="118"/>
      <c r="G368" s="118"/>
      <c r="H368" s="118"/>
    </row>
    <row r="369" spans="3:8" x14ac:dyDescent="0.25">
      <c r="C369" s="118"/>
      <c r="D369" s="118"/>
      <c r="E369" s="118"/>
      <c r="F369" s="118"/>
      <c r="G369" s="118"/>
      <c r="H369" s="118"/>
    </row>
    <row r="370" spans="3:8" x14ac:dyDescent="0.25">
      <c r="C370" s="118"/>
      <c r="D370" s="118"/>
      <c r="E370" s="118"/>
      <c r="F370" s="118"/>
      <c r="G370" s="118"/>
      <c r="H370" s="118"/>
    </row>
    <row r="371" spans="3:8" x14ac:dyDescent="0.25">
      <c r="C371" s="118"/>
      <c r="D371" s="118"/>
      <c r="E371" s="118"/>
      <c r="F371" s="118"/>
      <c r="G371" s="118"/>
      <c r="H371" s="118"/>
    </row>
    <row r="372" spans="3:8" x14ac:dyDescent="0.25">
      <c r="C372" s="118"/>
      <c r="D372" s="118"/>
      <c r="E372" s="118"/>
      <c r="F372" s="118"/>
      <c r="G372" s="118"/>
      <c r="H372" s="118"/>
    </row>
    <row r="373" spans="3:8" x14ac:dyDescent="0.25">
      <c r="C373" s="118"/>
      <c r="D373" s="118"/>
      <c r="E373" s="118"/>
      <c r="F373" s="118"/>
      <c r="G373" s="118"/>
      <c r="H373" s="118"/>
    </row>
    <row r="374" spans="3:8" x14ac:dyDescent="0.25">
      <c r="C374" s="118"/>
      <c r="D374" s="118"/>
      <c r="E374" s="118"/>
      <c r="F374" s="118"/>
      <c r="G374" s="118"/>
      <c r="H374" s="118"/>
    </row>
    <row r="375" spans="3:8" x14ac:dyDescent="0.25">
      <c r="C375" s="118"/>
      <c r="D375" s="118"/>
      <c r="E375" s="118"/>
      <c r="F375" s="118"/>
      <c r="G375" s="118"/>
      <c r="H375" s="118"/>
    </row>
    <row r="376" spans="3:8" x14ac:dyDescent="0.25">
      <c r="C376" s="118"/>
      <c r="D376" s="118"/>
      <c r="E376" s="118"/>
      <c r="F376" s="118"/>
      <c r="G376" s="118"/>
      <c r="H376" s="118"/>
    </row>
    <row r="377" spans="3:8" x14ac:dyDescent="0.25">
      <c r="C377" s="118"/>
      <c r="D377" s="118"/>
      <c r="E377" s="118"/>
      <c r="F377" s="118"/>
      <c r="G377" s="118"/>
      <c r="H377" s="118"/>
    </row>
    <row r="378" spans="3:8" x14ac:dyDescent="0.25">
      <c r="C378" s="118"/>
      <c r="D378" s="118"/>
      <c r="E378" s="118"/>
      <c r="F378" s="118"/>
      <c r="G378" s="118"/>
      <c r="H378" s="118"/>
    </row>
    <row r="379" spans="3:8" x14ac:dyDescent="0.25">
      <c r="C379" s="118"/>
      <c r="D379" s="118"/>
      <c r="E379" s="118"/>
      <c r="F379" s="118"/>
      <c r="G379" s="118"/>
      <c r="H379" s="118"/>
    </row>
    <row r="380" spans="3:8" x14ac:dyDescent="0.25">
      <c r="C380" s="118"/>
      <c r="D380" s="118"/>
      <c r="E380" s="118"/>
      <c r="F380" s="118"/>
      <c r="G380" s="118"/>
      <c r="H380" s="118"/>
    </row>
    <row r="381" spans="3:8" x14ac:dyDescent="0.25">
      <c r="C381" s="118"/>
      <c r="D381" s="118"/>
      <c r="E381" s="118"/>
      <c r="F381" s="118"/>
      <c r="G381" s="118"/>
      <c r="H381" s="118"/>
    </row>
    <row r="382" spans="3:8" x14ac:dyDescent="0.25">
      <c r="C382" s="118"/>
      <c r="D382" s="118"/>
      <c r="E382" s="118"/>
      <c r="F382" s="118"/>
      <c r="G382" s="118"/>
      <c r="H382" s="118"/>
    </row>
    <row r="383" spans="3:8" x14ac:dyDescent="0.25">
      <c r="C383" s="118"/>
      <c r="D383" s="118"/>
      <c r="E383" s="118"/>
      <c r="F383" s="118"/>
      <c r="G383" s="118"/>
      <c r="H383" s="118"/>
    </row>
    <row r="384" spans="3:8" x14ac:dyDescent="0.25">
      <c r="C384" s="118"/>
      <c r="D384" s="118"/>
      <c r="E384" s="118"/>
      <c r="F384" s="118"/>
      <c r="G384" s="118"/>
      <c r="H384" s="118"/>
    </row>
    <row r="385" spans="3:8" x14ac:dyDescent="0.25">
      <c r="C385" s="118"/>
      <c r="D385" s="118"/>
      <c r="E385" s="118"/>
      <c r="F385" s="118"/>
      <c r="G385" s="118"/>
      <c r="H385" s="118"/>
    </row>
    <row r="386" spans="3:8" x14ac:dyDescent="0.25">
      <c r="C386" s="118"/>
      <c r="D386" s="118"/>
      <c r="E386" s="118"/>
      <c r="F386" s="118"/>
      <c r="G386" s="118"/>
      <c r="H386" s="118"/>
    </row>
    <row r="387" spans="3:8" x14ac:dyDescent="0.25">
      <c r="C387" s="118"/>
      <c r="D387" s="118"/>
      <c r="E387" s="118"/>
      <c r="F387" s="118"/>
      <c r="G387" s="118"/>
      <c r="H387" s="118"/>
    </row>
    <row r="388" spans="3:8" x14ac:dyDescent="0.25">
      <c r="C388" s="118"/>
      <c r="D388" s="118"/>
      <c r="E388" s="118"/>
      <c r="F388" s="118"/>
      <c r="G388" s="118"/>
      <c r="H388" s="118"/>
    </row>
    <row r="389" spans="3:8" x14ac:dyDescent="0.25">
      <c r="C389" s="118"/>
      <c r="D389" s="118"/>
      <c r="E389" s="118"/>
      <c r="F389" s="118"/>
      <c r="G389" s="118"/>
      <c r="H389" s="118"/>
    </row>
    <row r="390" spans="3:8" x14ac:dyDescent="0.25">
      <c r="C390" s="118"/>
      <c r="D390" s="118"/>
      <c r="E390" s="118"/>
      <c r="F390" s="118"/>
      <c r="G390" s="118"/>
      <c r="H390" s="118"/>
    </row>
    <row r="391" spans="3:8" x14ac:dyDescent="0.25">
      <c r="C391" s="118"/>
      <c r="D391" s="118"/>
      <c r="E391" s="118"/>
      <c r="F391" s="118"/>
      <c r="G391" s="118"/>
      <c r="H391" s="118"/>
    </row>
    <row r="392" spans="3:8" x14ac:dyDescent="0.25">
      <c r="C392" s="118"/>
      <c r="D392" s="118"/>
      <c r="E392" s="118"/>
      <c r="F392" s="118"/>
      <c r="G392" s="118"/>
      <c r="H392" s="118"/>
    </row>
    <row r="393" spans="3:8" x14ac:dyDescent="0.25">
      <c r="C393" s="118"/>
      <c r="D393" s="118"/>
      <c r="E393" s="118"/>
      <c r="F393" s="118"/>
      <c r="G393" s="118"/>
      <c r="H393" s="118"/>
    </row>
    <row r="394" spans="3:8" x14ac:dyDescent="0.25">
      <c r="C394" s="118"/>
      <c r="D394" s="118"/>
      <c r="E394" s="118"/>
      <c r="F394" s="118"/>
      <c r="G394" s="118"/>
      <c r="H394" s="118"/>
    </row>
    <row r="395" spans="3:8" x14ac:dyDescent="0.25">
      <c r="C395" s="118"/>
      <c r="D395" s="118"/>
      <c r="E395" s="118"/>
      <c r="F395" s="118"/>
      <c r="G395" s="118"/>
      <c r="H395" s="118"/>
    </row>
    <row r="396" spans="3:8" x14ac:dyDescent="0.25">
      <c r="C396" s="118"/>
      <c r="D396" s="118"/>
      <c r="E396" s="118"/>
      <c r="F396" s="118"/>
      <c r="G396" s="118"/>
      <c r="H396" s="118"/>
    </row>
    <row r="397" spans="3:8" x14ac:dyDescent="0.25">
      <c r="C397" s="118"/>
      <c r="D397" s="118"/>
      <c r="E397" s="118"/>
      <c r="F397" s="118"/>
      <c r="G397" s="118"/>
      <c r="H397" s="118"/>
    </row>
    <row r="398" spans="3:8" x14ac:dyDescent="0.25">
      <c r="C398" s="118"/>
      <c r="D398" s="118"/>
      <c r="E398" s="118"/>
      <c r="F398" s="118"/>
      <c r="G398" s="118"/>
      <c r="H398" s="118"/>
    </row>
    <row r="399" spans="3:8" x14ac:dyDescent="0.25">
      <c r="C399" s="118"/>
      <c r="D399" s="118"/>
      <c r="E399" s="118"/>
      <c r="F399" s="118"/>
      <c r="G399" s="118"/>
      <c r="H399" s="118"/>
    </row>
    <row r="400" spans="3:8" x14ac:dyDescent="0.25">
      <c r="C400" s="118"/>
      <c r="D400" s="118"/>
      <c r="E400" s="118"/>
      <c r="F400" s="118"/>
      <c r="G400" s="118"/>
      <c r="H400" s="118"/>
    </row>
    <row r="401" spans="3:8" x14ac:dyDescent="0.25">
      <c r="C401" s="118"/>
      <c r="D401" s="118"/>
      <c r="E401" s="118"/>
      <c r="F401" s="118"/>
      <c r="G401" s="118"/>
      <c r="H401" s="118"/>
    </row>
    <row r="402" spans="3:8" x14ac:dyDescent="0.25">
      <c r="C402" s="118"/>
      <c r="D402" s="118"/>
      <c r="E402" s="118"/>
      <c r="F402" s="118"/>
      <c r="G402" s="118"/>
      <c r="H402" s="118"/>
    </row>
    <row r="403" spans="3:8" x14ac:dyDescent="0.25">
      <c r="C403" s="118"/>
      <c r="D403" s="118"/>
      <c r="E403" s="118"/>
      <c r="F403" s="118"/>
      <c r="G403" s="118"/>
      <c r="H403" s="118"/>
    </row>
    <row r="404" spans="3:8" x14ac:dyDescent="0.25">
      <c r="C404" s="118"/>
      <c r="D404" s="118"/>
      <c r="E404" s="118"/>
      <c r="F404" s="118"/>
      <c r="G404" s="118"/>
      <c r="H404" s="118"/>
    </row>
    <row r="405" spans="3:8" x14ac:dyDescent="0.25">
      <c r="C405" s="118"/>
      <c r="D405" s="118"/>
      <c r="E405" s="118"/>
      <c r="F405" s="118"/>
      <c r="G405" s="118"/>
      <c r="H405" s="118"/>
    </row>
    <row r="406" spans="3:8" x14ac:dyDescent="0.25">
      <c r="C406" s="118"/>
      <c r="D406" s="118"/>
      <c r="E406" s="118"/>
      <c r="F406" s="118"/>
      <c r="G406" s="118"/>
      <c r="H406" s="118"/>
    </row>
    <row r="407" spans="3:8" x14ac:dyDescent="0.25">
      <c r="C407" s="118"/>
      <c r="D407" s="118"/>
      <c r="E407" s="118"/>
      <c r="F407" s="118"/>
      <c r="G407" s="118"/>
      <c r="H407" s="118"/>
    </row>
    <row r="408" spans="3:8" x14ac:dyDescent="0.25">
      <c r="C408" s="118"/>
      <c r="D408" s="118"/>
      <c r="E408" s="118"/>
      <c r="F408" s="118"/>
      <c r="G408" s="118"/>
      <c r="H408" s="118"/>
    </row>
    <row r="409" spans="3:8" x14ac:dyDescent="0.25">
      <c r="C409" s="118"/>
      <c r="D409" s="118"/>
      <c r="E409" s="118"/>
      <c r="F409" s="118"/>
      <c r="G409" s="118"/>
      <c r="H409" s="118"/>
    </row>
    <row r="410" spans="3:8" x14ac:dyDescent="0.25">
      <c r="C410" s="50"/>
      <c r="D410" s="50"/>
      <c r="E410" s="50"/>
      <c r="F410" s="50"/>
      <c r="G410" s="50"/>
      <c r="H410" s="50"/>
    </row>
    <row r="411" spans="3:8" x14ac:dyDescent="0.25">
      <c r="C411" s="50"/>
      <c r="D411" s="50"/>
      <c r="E411" s="50"/>
      <c r="F411" s="50"/>
      <c r="G411" s="50"/>
      <c r="H411" s="50"/>
    </row>
    <row r="412" spans="3:8" x14ac:dyDescent="0.25">
      <c r="C412" s="50"/>
      <c r="D412" s="50"/>
      <c r="E412" s="50"/>
      <c r="F412" s="50"/>
      <c r="G412" s="50"/>
      <c r="H412" s="50"/>
    </row>
    <row r="413" spans="3:8" x14ac:dyDescent="0.25">
      <c r="C413" s="50"/>
      <c r="D413" s="50"/>
      <c r="E413" s="50"/>
      <c r="F413" s="50"/>
      <c r="G413" s="50"/>
      <c r="H413" s="50"/>
    </row>
    <row r="414" spans="3:8" x14ac:dyDescent="0.25">
      <c r="C414" s="50"/>
      <c r="D414" s="50"/>
      <c r="E414" s="50"/>
      <c r="F414" s="50"/>
      <c r="G414" s="50"/>
      <c r="H414" s="50"/>
    </row>
    <row r="415" spans="3:8" x14ac:dyDescent="0.25">
      <c r="C415" s="50"/>
      <c r="D415" s="50"/>
      <c r="E415" s="50"/>
      <c r="F415" s="50"/>
      <c r="G415" s="50"/>
      <c r="H415" s="50"/>
    </row>
    <row r="416" spans="3:8" x14ac:dyDescent="0.25">
      <c r="C416" s="50"/>
      <c r="D416" s="50"/>
      <c r="E416" s="50"/>
      <c r="F416" s="50"/>
      <c r="G416" s="50"/>
      <c r="H416" s="50"/>
    </row>
    <row r="417" spans="3:8" x14ac:dyDescent="0.25">
      <c r="C417" s="50"/>
      <c r="D417" s="50"/>
      <c r="E417" s="50"/>
      <c r="F417" s="50"/>
      <c r="G417" s="50"/>
      <c r="H417" s="50"/>
    </row>
    <row r="418" spans="3:8" x14ac:dyDescent="0.25">
      <c r="C418" s="50"/>
      <c r="D418" s="50"/>
      <c r="E418" s="50"/>
      <c r="F418" s="50"/>
      <c r="G418" s="50"/>
      <c r="H418" s="50"/>
    </row>
    <row r="419" spans="3:8" x14ac:dyDescent="0.25">
      <c r="C419" s="50"/>
      <c r="D419" s="50"/>
      <c r="E419" s="50"/>
      <c r="F419" s="50"/>
      <c r="G419" s="50"/>
      <c r="H419" s="50"/>
    </row>
    <row r="420" spans="3:8" x14ac:dyDescent="0.25">
      <c r="C420" s="50"/>
      <c r="D420" s="50"/>
      <c r="E420" s="50"/>
      <c r="F420" s="50"/>
      <c r="G420" s="50"/>
      <c r="H420" s="50"/>
    </row>
    <row r="421" spans="3:8" x14ac:dyDescent="0.25">
      <c r="C421" s="50"/>
      <c r="D421" s="50"/>
      <c r="E421" s="50"/>
      <c r="F421" s="50"/>
      <c r="G421" s="50"/>
      <c r="H421" s="50"/>
    </row>
    <row r="422" spans="3:8" x14ac:dyDescent="0.25">
      <c r="C422" s="50"/>
      <c r="D422" s="50"/>
      <c r="E422" s="50"/>
      <c r="F422" s="50"/>
      <c r="G422" s="50"/>
      <c r="H422" s="50"/>
    </row>
    <row r="423" spans="3:8" x14ac:dyDescent="0.25">
      <c r="C423" s="50"/>
      <c r="D423" s="50"/>
      <c r="E423" s="50"/>
      <c r="F423" s="50"/>
      <c r="G423" s="50"/>
      <c r="H423" s="50"/>
    </row>
    <row r="424" spans="3:8" x14ac:dyDescent="0.25">
      <c r="C424" s="50"/>
      <c r="D424" s="50"/>
      <c r="E424" s="50"/>
      <c r="F424" s="50"/>
      <c r="G424" s="50"/>
      <c r="H424" s="50"/>
    </row>
    <row r="425" spans="3:8" x14ac:dyDescent="0.25">
      <c r="C425" s="50"/>
      <c r="D425" s="50"/>
      <c r="E425" s="50"/>
      <c r="F425" s="50"/>
      <c r="G425" s="50"/>
      <c r="H425" s="50"/>
    </row>
    <row r="426" spans="3:8" x14ac:dyDescent="0.25">
      <c r="C426" s="50"/>
      <c r="D426" s="50"/>
      <c r="E426" s="50"/>
      <c r="F426" s="50"/>
      <c r="G426" s="50"/>
      <c r="H426" s="50"/>
    </row>
    <row r="427" spans="3:8" x14ac:dyDescent="0.25">
      <c r="C427" s="50"/>
      <c r="D427" s="50"/>
      <c r="E427" s="50"/>
      <c r="F427" s="50"/>
      <c r="G427" s="50"/>
      <c r="H427" s="50"/>
    </row>
    <row r="428" spans="3:8" x14ac:dyDescent="0.25">
      <c r="C428" s="50"/>
      <c r="D428" s="50"/>
      <c r="E428" s="50"/>
      <c r="F428" s="50"/>
      <c r="G428" s="50"/>
      <c r="H428" s="50"/>
    </row>
    <row r="429" spans="3:8" x14ac:dyDescent="0.25">
      <c r="C429" s="50"/>
      <c r="D429" s="50"/>
      <c r="E429" s="50"/>
      <c r="F429" s="50"/>
      <c r="G429" s="50"/>
      <c r="H429" s="50"/>
    </row>
    <row r="430" spans="3:8" x14ac:dyDescent="0.25">
      <c r="C430" s="50"/>
      <c r="D430" s="50"/>
      <c r="E430" s="50"/>
      <c r="F430" s="50"/>
      <c r="G430" s="50"/>
      <c r="H430" s="50"/>
    </row>
    <row r="431" spans="3:8" x14ac:dyDescent="0.25">
      <c r="C431" s="50"/>
      <c r="D431" s="50"/>
      <c r="E431" s="50"/>
      <c r="F431" s="50"/>
      <c r="G431" s="50"/>
      <c r="H431" s="50"/>
    </row>
    <row r="432" spans="3:8" x14ac:dyDescent="0.25">
      <c r="C432" s="50"/>
      <c r="D432" s="50"/>
      <c r="E432" s="50"/>
      <c r="F432" s="50"/>
      <c r="G432" s="50"/>
      <c r="H432" s="50"/>
    </row>
    <row r="433" spans="3:8" x14ac:dyDescent="0.25">
      <c r="C433" s="50"/>
      <c r="D433" s="50"/>
      <c r="E433" s="50"/>
      <c r="F433" s="50"/>
      <c r="G433" s="50"/>
      <c r="H433" s="50"/>
    </row>
    <row r="434" spans="3:8" x14ac:dyDescent="0.25">
      <c r="C434" s="50"/>
      <c r="D434" s="50"/>
      <c r="E434" s="50"/>
      <c r="F434" s="50"/>
      <c r="G434" s="50"/>
      <c r="H434" s="50"/>
    </row>
    <row r="435" spans="3:8" x14ac:dyDescent="0.25">
      <c r="C435" s="50"/>
      <c r="D435" s="50"/>
      <c r="E435" s="50"/>
      <c r="F435" s="50"/>
      <c r="G435" s="50"/>
      <c r="H435" s="50"/>
    </row>
    <row r="436" spans="3:8" x14ac:dyDescent="0.25">
      <c r="C436" s="50"/>
      <c r="D436" s="50"/>
      <c r="E436" s="50"/>
      <c r="F436" s="50"/>
      <c r="G436" s="50"/>
      <c r="H436" s="50"/>
    </row>
    <row r="437" spans="3:8" x14ac:dyDescent="0.25">
      <c r="C437" s="50"/>
      <c r="D437" s="50"/>
      <c r="E437" s="50"/>
      <c r="F437" s="50"/>
      <c r="G437" s="50"/>
      <c r="H437" s="50"/>
    </row>
    <row r="438" spans="3:8" x14ac:dyDescent="0.25">
      <c r="C438" s="50"/>
      <c r="D438" s="50"/>
      <c r="E438" s="50"/>
      <c r="F438" s="50"/>
      <c r="G438" s="50"/>
      <c r="H438" s="50"/>
    </row>
    <row r="439" spans="3:8" x14ac:dyDescent="0.25">
      <c r="C439" s="50"/>
      <c r="D439" s="50"/>
      <c r="E439" s="50"/>
      <c r="F439" s="50"/>
      <c r="G439" s="50"/>
      <c r="H439" s="50"/>
    </row>
    <row r="440" spans="3:8" x14ac:dyDescent="0.25">
      <c r="C440" s="50"/>
      <c r="D440" s="50"/>
      <c r="E440" s="50"/>
      <c r="F440" s="50"/>
      <c r="G440" s="50"/>
      <c r="H440" s="50"/>
    </row>
    <row r="441" spans="3:8" x14ac:dyDescent="0.25">
      <c r="C441" s="50"/>
      <c r="D441" s="50"/>
      <c r="E441" s="50"/>
      <c r="F441" s="50"/>
      <c r="G441" s="50"/>
      <c r="H441" s="50"/>
    </row>
    <row r="442" spans="3:8" x14ac:dyDescent="0.25">
      <c r="C442" s="50"/>
      <c r="D442" s="50"/>
      <c r="E442" s="50"/>
      <c r="F442" s="50"/>
      <c r="G442" s="50"/>
      <c r="H442" s="50"/>
    </row>
    <row r="443" spans="3:8" x14ac:dyDescent="0.25">
      <c r="C443" s="50"/>
      <c r="D443" s="50"/>
      <c r="E443" s="50"/>
      <c r="F443" s="50"/>
      <c r="G443" s="50"/>
      <c r="H443" s="50"/>
    </row>
    <row r="444" spans="3:8" x14ac:dyDescent="0.25">
      <c r="C444" s="50"/>
      <c r="D444" s="50"/>
      <c r="E444" s="50"/>
      <c r="F444" s="50"/>
      <c r="G444" s="50"/>
      <c r="H444" s="50"/>
    </row>
    <row r="445" spans="3:8" x14ac:dyDescent="0.25">
      <c r="C445" s="50"/>
      <c r="D445" s="50"/>
      <c r="E445" s="50"/>
      <c r="F445" s="50"/>
      <c r="G445" s="50"/>
      <c r="H445" s="50"/>
    </row>
    <row r="446" spans="3:8" x14ac:dyDescent="0.25">
      <c r="C446" s="50"/>
      <c r="D446" s="50"/>
      <c r="E446" s="50"/>
      <c r="F446" s="50"/>
      <c r="G446" s="50"/>
      <c r="H446" s="50"/>
    </row>
    <row r="447" spans="3:8" x14ac:dyDescent="0.25">
      <c r="C447" s="50"/>
      <c r="D447" s="50"/>
      <c r="E447" s="50"/>
      <c r="F447" s="50"/>
      <c r="G447" s="50"/>
      <c r="H447" s="50"/>
    </row>
    <row r="448" spans="3:8" x14ac:dyDescent="0.25">
      <c r="C448" s="50"/>
      <c r="D448" s="50"/>
      <c r="E448" s="50"/>
      <c r="F448" s="50"/>
      <c r="G448" s="50"/>
      <c r="H448" s="50"/>
    </row>
    <row r="449" spans="3:8" x14ac:dyDescent="0.25">
      <c r="C449" s="50"/>
      <c r="D449" s="50"/>
      <c r="E449" s="50"/>
      <c r="F449" s="50"/>
      <c r="G449" s="50"/>
      <c r="H449" s="50"/>
    </row>
    <row r="450" spans="3:8" x14ac:dyDescent="0.25">
      <c r="C450" s="50"/>
      <c r="D450" s="50"/>
      <c r="E450" s="50"/>
      <c r="F450" s="50"/>
      <c r="G450" s="50"/>
      <c r="H450" s="50"/>
    </row>
    <row r="451" spans="3:8" x14ac:dyDescent="0.25">
      <c r="C451" s="50"/>
      <c r="D451" s="50"/>
      <c r="E451" s="50"/>
      <c r="F451" s="50"/>
      <c r="G451" s="50"/>
      <c r="H451" s="50"/>
    </row>
    <row r="452" spans="3:8" x14ac:dyDescent="0.25">
      <c r="C452" s="50"/>
      <c r="D452" s="50"/>
      <c r="E452" s="50"/>
      <c r="F452" s="50"/>
      <c r="G452" s="50"/>
      <c r="H452" s="50"/>
    </row>
    <row r="453" spans="3:8" x14ac:dyDescent="0.25">
      <c r="C453" s="50"/>
      <c r="D453" s="50"/>
      <c r="E453" s="50"/>
      <c r="F453" s="50"/>
      <c r="G453" s="50"/>
      <c r="H453" s="50"/>
    </row>
    <row r="454" spans="3:8" x14ac:dyDescent="0.25">
      <c r="C454" s="50"/>
      <c r="D454" s="50"/>
      <c r="E454" s="50"/>
      <c r="F454" s="50"/>
      <c r="G454" s="50"/>
      <c r="H454" s="50"/>
    </row>
    <row r="455" spans="3:8" x14ac:dyDescent="0.25">
      <c r="C455" s="50"/>
      <c r="D455" s="50"/>
      <c r="E455" s="50"/>
      <c r="F455" s="50"/>
      <c r="G455" s="50"/>
      <c r="H455" s="50"/>
    </row>
    <row r="456" spans="3:8" x14ac:dyDescent="0.25">
      <c r="C456" s="50"/>
      <c r="D456" s="50"/>
      <c r="E456" s="50"/>
      <c r="F456" s="50"/>
      <c r="G456" s="50"/>
      <c r="H456" s="50"/>
    </row>
    <row r="457" spans="3:8" x14ac:dyDescent="0.25">
      <c r="C457" s="50"/>
      <c r="D457" s="50"/>
      <c r="E457" s="50"/>
      <c r="F457" s="50"/>
      <c r="G457" s="50"/>
      <c r="H457" s="50"/>
    </row>
    <row r="458" spans="3:8" x14ac:dyDescent="0.25">
      <c r="C458" s="50"/>
      <c r="D458" s="50"/>
      <c r="E458" s="50"/>
      <c r="F458" s="50"/>
      <c r="G458" s="50"/>
      <c r="H458" s="50"/>
    </row>
    <row r="459" spans="3:8" x14ac:dyDescent="0.25">
      <c r="C459" s="50"/>
      <c r="D459" s="50"/>
      <c r="E459" s="50"/>
      <c r="F459" s="50"/>
      <c r="G459" s="50"/>
      <c r="H459" s="50"/>
    </row>
    <row r="460" spans="3:8" x14ac:dyDescent="0.25">
      <c r="C460" s="50"/>
      <c r="D460" s="50"/>
      <c r="E460" s="50"/>
      <c r="F460" s="50"/>
      <c r="G460" s="50"/>
      <c r="H460" s="50"/>
    </row>
    <row r="461" spans="3:8" x14ac:dyDescent="0.25">
      <c r="C461" s="50"/>
      <c r="D461" s="50"/>
      <c r="E461" s="50"/>
      <c r="F461" s="50"/>
      <c r="G461" s="50"/>
      <c r="H461" s="50"/>
    </row>
    <row r="462" spans="3:8" x14ac:dyDescent="0.25">
      <c r="C462" s="50"/>
      <c r="D462" s="50"/>
      <c r="E462" s="50"/>
      <c r="F462" s="50"/>
      <c r="G462" s="50"/>
      <c r="H462" s="50"/>
    </row>
    <row r="463" spans="3:8" x14ac:dyDescent="0.25">
      <c r="C463" s="50"/>
      <c r="D463" s="50"/>
      <c r="E463" s="50"/>
      <c r="F463" s="50"/>
      <c r="G463" s="50"/>
      <c r="H463" s="50"/>
    </row>
    <row r="464" spans="3:8" x14ac:dyDescent="0.25">
      <c r="C464" s="50"/>
      <c r="D464" s="50"/>
      <c r="E464" s="50"/>
      <c r="F464" s="50"/>
      <c r="G464" s="50"/>
      <c r="H464" s="50"/>
    </row>
    <row r="465" spans="3:8" x14ac:dyDescent="0.25">
      <c r="C465" s="50"/>
      <c r="D465" s="50"/>
      <c r="E465" s="50"/>
      <c r="F465" s="50"/>
      <c r="G465" s="50"/>
      <c r="H465" s="50"/>
    </row>
    <row r="466" spans="3:8" x14ac:dyDescent="0.25">
      <c r="C466" s="50"/>
      <c r="D466" s="50"/>
      <c r="E466" s="50"/>
      <c r="F466" s="50"/>
      <c r="G466" s="50"/>
      <c r="H466" s="50"/>
    </row>
    <row r="467" spans="3:8" x14ac:dyDescent="0.25">
      <c r="C467" s="50"/>
      <c r="D467" s="50"/>
      <c r="E467" s="50"/>
      <c r="F467" s="50"/>
      <c r="G467" s="50"/>
      <c r="H467" s="50"/>
    </row>
    <row r="468" spans="3:8" x14ac:dyDescent="0.25">
      <c r="C468" s="50"/>
      <c r="D468" s="50"/>
      <c r="E468" s="50"/>
      <c r="F468" s="50"/>
      <c r="G468" s="50"/>
      <c r="H468" s="50"/>
    </row>
    <row r="469" spans="3:8" x14ac:dyDescent="0.25">
      <c r="C469" s="50"/>
      <c r="D469" s="50"/>
      <c r="E469" s="50"/>
      <c r="F469" s="50"/>
      <c r="G469" s="50"/>
      <c r="H469" s="50"/>
    </row>
    <row r="470" spans="3:8" x14ac:dyDescent="0.25">
      <c r="C470" s="50"/>
      <c r="D470" s="50"/>
      <c r="E470" s="50"/>
      <c r="F470" s="50"/>
      <c r="G470" s="50"/>
      <c r="H470" s="50"/>
    </row>
    <row r="471" spans="3:8" x14ac:dyDescent="0.25">
      <c r="C471" s="50"/>
      <c r="D471" s="50"/>
      <c r="E471" s="50"/>
      <c r="F471" s="50"/>
      <c r="G471" s="50"/>
      <c r="H471" s="50"/>
    </row>
    <row r="472" spans="3:8" x14ac:dyDescent="0.25">
      <c r="C472" s="50"/>
      <c r="D472" s="50"/>
      <c r="E472" s="50"/>
      <c r="F472" s="50"/>
      <c r="G472" s="50"/>
      <c r="H472" s="50"/>
    </row>
    <row r="473" spans="3:8" x14ac:dyDescent="0.25">
      <c r="C473" s="50"/>
      <c r="D473" s="50"/>
      <c r="E473" s="50"/>
      <c r="F473" s="50"/>
      <c r="G473" s="50"/>
      <c r="H473" s="50"/>
    </row>
    <row r="474" spans="3:8" x14ac:dyDescent="0.25">
      <c r="C474" s="50"/>
      <c r="D474" s="50"/>
      <c r="E474" s="50"/>
      <c r="F474" s="50"/>
      <c r="G474" s="50"/>
      <c r="H474" s="50"/>
    </row>
    <row r="475" spans="3:8" x14ac:dyDescent="0.25">
      <c r="C475" s="50"/>
      <c r="D475" s="50"/>
      <c r="E475" s="50"/>
      <c r="F475" s="50"/>
      <c r="G475" s="50"/>
      <c r="H475" s="50"/>
    </row>
    <row r="476" spans="3:8" x14ac:dyDescent="0.25">
      <c r="C476" s="50"/>
      <c r="D476" s="50"/>
      <c r="E476" s="50"/>
      <c r="F476" s="50"/>
      <c r="G476" s="50"/>
      <c r="H476" s="50"/>
    </row>
    <row r="477" spans="3:8" x14ac:dyDescent="0.25">
      <c r="C477" s="50"/>
      <c r="D477" s="50"/>
      <c r="E477" s="50"/>
      <c r="F477" s="50"/>
      <c r="G477" s="50"/>
      <c r="H477" s="50"/>
    </row>
    <row r="478" spans="3:8" x14ac:dyDescent="0.25">
      <c r="C478" s="50"/>
      <c r="D478" s="50"/>
      <c r="E478" s="50"/>
      <c r="F478" s="50"/>
      <c r="G478" s="50"/>
      <c r="H478" s="50"/>
    </row>
    <row r="479" spans="3:8" x14ac:dyDescent="0.25">
      <c r="C479" s="50"/>
      <c r="D479" s="50"/>
      <c r="E479" s="50"/>
      <c r="F479" s="50"/>
      <c r="G479" s="50"/>
      <c r="H479" s="50"/>
    </row>
    <row r="480" spans="3:8" x14ac:dyDescent="0.25">
      <c r="C480" s="50"/>
      <c r="D480" s="50"/>
      <c r="E480" s="50"/>
      <c r="F480" s="50"/>
      <c r="G480" s="50"/>
      <c r="H480" s="50"/>
    </row>
    <row r="481" spans="3:8" x14ac:dyDescent="0.25">
      <c r="C481" s="50"/>
      <c r="D481" s="50"/>
      <c r="E481" s="50"/>
      <c r="F481" s="50"/>
      <c r="G481" s="50"/>
      <c r="H481" s="50"/>
    </row>
    <row r="482" spans="3:8" x14ac:dyDescent="0.25">
      <c r="C482" s="50"/>
      <c r="D482" s="50"/>
      <c r="E482" s="50"/>
      <c r="F482" s="50"/>
      <c r="G482" s="50"/>
      <c r="H482" s="50"/>
    </row>
    <row r="483" spans="3:8" x14ac:dyDescent="0.25">
      <c r="C483" s="50"/>
      <c r="D483" s="50"/>
      <c r="E483" s="50"/>
      <c r="F483" s="50"/>
      <c r="G483" s="50"/>
      <c r="H483" s="50"/>
    </row>
    <row r="484" spans="3:8" x14ac:dyDescent="0.25">
      <c r="C484" s="50"/>
      <c r="D484" s="50"/>
      <c r="E484" s="50"/>
      <c r="F484" s="50"/>
      <c r="G484" s="50"/>
      <c r="H484" s="50"/>
    </row>
    <row r="485" spans="3:8" x14ac:dyDescent="0.25">
      <c r="C485" s="50"/>
      <c r="D485" s="50"/>
      <c r="E485" s="50"/>
      <c r="F485" s="50"/>
      <c r="G485" s="50"/>
      <c r="H485" s="50"/>
    </row>
    <row r="486" spans="3:8" x14ac:dyDescent="0.25">
      <c r="C486" s="50"/>
      <c r="D486" s="50"/>
      <c r="E486" s="50"/>
      <c r="F486" s="50"/>
      <c r="G486" s="50"/>
      <c r="H486" s="50"/>
    </row>
    <row r="487" spans="3:8" x14ac:dyDescent="0.25">
      <c r="C487" s="50"/>
      <c r="D487" s="50"/>
      <c r="E487" s="50"/>
      <c r="F487" s="50"/>
      <c r="G487" s="50"/>
      <c r="H487" s="50"/>
    </row>
    <row r="488" spans="3:8" x14ac:dyDescent="0.25">
      <c r="C488" s="50"/>
      <c r="D488" s="50"/>
      <c r="E488" s="50"/>
      <c r="F488" s="50"/>
      <c r="G488" s="50"/>
      <c r="H488" s="50"/>
    </row>
    <row r="489" spans="3:8" x14ac:dyDescent="0.25">
      <c r="C489" s="50"/>
      <c r="D489" s="50"/>
      <c r="E489" s="50"/>
      <c r="F489" s="50"/>
      <c r="G489" s="50"/>
      <c r="H489" s="50"/>
    </row>
    <row r="490" spans="3:8" x14ac:dyDescent="0.25">
      <c r="C490" s="50"/>
      <c r="D490" s="50"/>
      <c r="E490" s="50"/>
      <c r="F490" s="50"/>
      <c r="G490" s="50"/>
      <c r="H490" s="50"/>
    </row>
    <row r="491" spans="3:8" x14ac:dyDescent="0.25">
      <c r="C491" s="50"/>
      <c r="D491" s="50"/>
      <c r="E491" s="50"/>
      <c r="F491" s="50"/>
      <c r="G491" s="50"/>
      <c r="H491" s="50"/>
    </row>
    <row r="492" spans="3:8" x14ac:dyDescent="0.25">
      <c r="C492" s="50"/>
      <c r="D492" s="50"/>
      <c r="E492" s="50"/>
      <c r="F492" s="50"/>
      <c r="G492" s="50"/>
      <c r="H492" s="50"/>
    </row>
    <row r="493" spans="3:8" x14ac:dyDescent="0.25">
      <c r="C493" s="50"/>
      <c r="D493" s="50"/>
      <c r="E493" s="50"/>
      <c r="F493" s="50"/>
      <c r="G493" s="50"/>
      <c r="H493" s="50"/>
    </row>
    <row r="494" spans="3:8" x14ac:dyDescent="0.25">
      <c r="C494" s="50"/>
      <c r="D494" s="50"/>
      <c r="E494" s="50"/>
      <c r="F494" s="50"/>
      <c r="G494" s="50"/>
      <c r="H494" s="50"/>
    </row>
    <row r="495" spans="3:8" x14ac:dyDescent="0.25">
      <c r="C495" s="50"/>
      <c r="D495" s="50"/>
      <c r="E495" s="50"/>
      <c r="F495" s="50"/>
      <c r="G495" s="50"/>
      <c r="H495" s="50"/>
    </row>
    <row r="496" spans="3:8" x14ac:dyDescent="0.25">
      <c r="C496" s="50"/>
      <c r="D496" s="50"/>
      <c r="E496" s="50"/>
      <c r="F496" s="50"/>
      <c r="G496" s="50"/>
      <c r="H496" s="50"/>
    </row>
    <row r="497" spans="3:8" x14ac:dyDescent="0.25">
      <c r="C497" s="50"/>
      <c r="D497" s="50"/>
      <c r="E497" s="50"/>
      <c r="F497" s="50"/>
      <c r="G497" s="50"/>
      <c r="H497" s="50"/>
    </row>
    <row r="498" spans="3:8" x14ac:dyDescent="0.25">
      <c r="C498" s="50"/>
      <c r="D498" s="50"/>
      <c r="E498" s="50"/>
      <c r="F498" s="50"/>
      <c r="G498" s="50"/>
      <c r="H498" s="50"/>
    </row>
    <row r="499" spans="3:8" x14ac:dyDescent="0.25">
      <c r="C499" s="50"/>
      <c r="D499" s="50"/>
      <c r="E499" s="50"/>
      <c r="F499" s="50"/>
      <c r="G499" s="50"/>
      <c r="H499" s="50"/>
    </row>
    <row r="500" spans="3:8" x14ac:dyDescent="0.25">
      <c r="C500" s="50"/>
      <c r="D500" s="50"/>
      <c r="E500" s="50"/>
      <c r="F500" s="50"/>
      <c r="G500" s="50"/>
      <c r="H500" s="50"/>
    </row>
    <row r="501" spans="3:8" x14ac:dyDescent="0.25">
      <c r="C501" s="50"/>
      <c r="D501" s="50"/>
      <c r="E501" s="50"/>
      <c r="F501" s="50"/>
      <c r="G501" s="50"/>
      <c r="H501" s="50"/>
    </row>
    <row r="502" spans="3:8" x14ac:dyDescent="0.25">
      <c r="C502" s="50"/>
      <c r="D502" s="50"/>
      <c r="E502" s="50"/>
      <c r="F502" s="50"/>
      <c r="G502" s="50"/>
      <c r="H502" s="50"/>
    </row>
    <row r="503" spans="3:8" x14ac:dyDescent="0.25">
      <c r="C503" s="50"/>
      <c r="D503" s="50"/>
      <c r="E503" s="50"/>
      <c r="F503" s="50"/>
      <c r="G503" s="50"/>
      <c r="H503" s="50"/>
    </row>
    <row r="504" spans="3:8" x14ac:dyDescent="0.25">
      <c r="C504" s="50"/>
      <c r="D504" s="50"/>
      <c r="E504" s="50"/>
      <c r="F504" s="50"/>
      <c r="G504" s="50"/>
      <c r="H504" s="50"/>
    </row>
    <row r="505" spans="3:8" x14ac:dyDescent="0.25">
      <c r="C505" s="50"/>
      <c r="D505" s="50"/>
      <c r="E505" s="50"/>
      <c r="F505" s="50"/>
      <c r="G505" s="50"/>
      <c r="H505" s="50"/>
    </row>
    <row r="506" spans="3:8" x14ac:dyDescent="0.25">
      <c r="C506" s="50"/>
      <c r="D506" s="50"/>
      <c r="E506" s="50"/>
      <c r="F506" s="50"/>
      <c r="G506" s="50"/>
      <c r="H506" s="50"/>
    </row>
    <row r="507" spans="3:8" x14ac:dyDescent="0.25">
      <c r="C507" s="50"/>
      <c r="D507" s="50"/>
      <c r="E507" s="50"/>
      <c r="F507" s="50"/>
      <c r="G507" s="50"/>
      <c r="H507" s="50"/>
    </row>
    <row r="508" spans="3:8" x14ac:dyDescent="0.25">
      <c r="C508" s="50"/>
      <c r="D508" s="50"/>
      <c r="E508" s="50"/>
      <c r="F508" s="50"/>
      <c r="G508" s="50"/>
      <c r="H508" s="50"/>
    </row>
    <row r="509" spans="3:8" x14ac:dyDescent="0.25">
      <c r="C509" s="50"/>
      <c r="D509" s="50"/>
      <c r="E509" s="50"/>
      <c r="F509" s="50"/>
      <c r="G509" s="50"/>
      <c r="H509" s="50"/>
    </row>
    <row r="510" spans="3:8" x14ac:dyDescent="0.25">
      <c r="C510" s="50"/>
      <c r="D510" s="50"/>
      <c r="E510" s="50"/>
      <c r="F510" s="50"/>
      <c r="G510" s="50"/>
      <c r="H510" s="50"/>
    </row>
    <row r="511" spans="3:8" x14ac:dyDescent="0.25">
      <c r="C511" s="50"/>
      <c r="D511" s="50"/>
      <c r="E511" s="50"/>
      <c r="F511" s="50"/>
      <c r="G511" s="50"/>
      <c r="H511" s="50"/>
    </row>
    <row r="512" spans="3:8" x14ac:dyDescent="0.25">
      <c r="C512" s="50"/>
      <c r="D512" s="50"/>
      <c r="E512" s="50"/>
      <c r="F512" s="50"/>
      <c r="G512" s="50"/>
      <c r="H512" s="50"/>
    </row>
    <row r="513" spans="3:8" x14ac:dyDescent="0.25">
      <c r="C513" s="50"/>
      <c r="D513" s="50"/>
      <c r="E513" s="50"/>
      <c r="F513" s="50"/>
      <c r="G513" s="50"/>
      <c r="H513" s="50"/>
    </row>
    <row r="514" spans="3:8" x14ac:dyDescent="0.25">
      <c r="C514" s="50"/>
      <c r="D514" s="50"/>
      <c r="E514" s="50"/>
      <c r="F514" s="50"/>
      <c r="G514" s="50"/>
      <c r="H514" s="50"/>
    </row>
    <row r="515" spans="3:8" x14ac:dyDescent="0.25">
      <c r="C515" s="50"/>
      <c r="D515" s="50"/>
      <c r="E515" s="50"/>
      <c r="F515" s="50"/>
      <c r="G515" s="50"/>
      <c r="H515" s="50"/>
    </row>
    <row r="516" spans="3:8" x14ac:dyDescent="0.25">
      <c r="C516" s="50"/>
      <c r="D516" s="50"/>
      <c r="E516" s="50"/>
      <c r="F516" s="50"/>
      <c r="G516" s="50"/>
      <c r="H516" s="50"/>
    </row>
    <row r="517" spans="3:8" x14ac:dyDescent="0.25">
      <c r="C517" s="50"/>
      <c r="D517" s="50"/>
      <c r="E517" s="50"/>
      <c r="F517" s="50"/>
      <c r="G517" s="50"/>
      <c r="H517" s="50"/>
    </row>
    <row r="518" spans="3:8" x14ac:dyDescent="0.25">
      <c r="C518" s="50"/>
      <c r="D518" s="50"/>
      <c r="E518" s="50"/>
      <c r="F518" s="50"/>
      <c r="G518" s="50"/>
      <c r="H518" s="50"/>
    </row>
    <row r="519" spans="3:8" x14ac:dyDescent="0.25">
      <c r="C519" s="50"/>
      <c r="D519" s="50"/>
      <c r="E519" s="50"/>
      <c r="F519" s="50"/>
      <c r="G519" s="50"/>
      <c r="H519" s="50"/>
    </row>
    <row r="520" spans="3:8" x14ac:dyDescent="0.25">
      <c r="C520" s="50"/>
      <c r="D520" s="50"/>
      <c r="E520" s="50"/>
      <c r="F520" s="50"/>
      <c r="G520" s="50"/>
      <c r="H520" s="50"/>
    </row>
    <row r="521" spans="3:8" x14ac:dyDescent="0.25">
      <c r="C521" s="50"/>
      <c r="D521" s="50"/>
      <c r="E521" s="50"/>
      <c r="F521" s="50"/>
      <c r="G521" s="50"/>
      <c r="H521" s="50"/>
    </row>
    <row r="522" spans="3:8" x14ac:dyDescent="0.25">
      <c r="C522" s="50"/>
      <c r="D522" s="50"/>
      <c r="E522" s="50"/>
      <c r="F522" s="50"/>
      <c r="G522" s="50"/>
      <c r="H522" s="50"/>
    </row>
    <row r="523" spans="3:8" x14ac:dyDescent="0.25">
      <c r="C523" s="50"/>
      <c r="D523" s="50"/>
      <c r="E523" s="50"/>
      <c r="F523" s="50"/>
      <c r="G523" s="50"/>
      <c r="H523" s="50"/>
    </row>
    <row r="524" spans="3:8" x14ac:dyDescent="0.25">
      <c r="C524" s="50"/>
      <c r="D524" s="50"/>
      <c r="E524" s="50"/>
      <c r="F524" s="50"/>
      <c r="G524" s="50"/>
      <c r="H524" s="50"/>
    </row>
    <row r="525" spans="3:8" x14ac:dyDescent="0.25">
      <c r="C525" s="50"/>
      <c r="D525" s="50"/>
      <c r="E525" s="50"/>
      <c r="F525" s="50"/>
      <c r="G525" s="50"/>
      <c r="H525" s="50"/>
    </row>
    <row r="526" spans="3:8" x14ac:dyDescent="0.25">
      <c r="C526" s="50"/>
      <c r="D526" s="50"/>
      <c r="E526" s="50"/>
      <c r="F526" s="50"/>
      <c r="G526" s="50"/>
      <c r="H526" s="50"/>
    </row>
    <row r="527" spans="3:8" x14ac:dyDescent="0.25">
      <c r="C527" s="50"/>
      <c r="D527" s="50"/>
      <c r="E527" s="50"/>
      <c r="F527" s="50"/>
      <c r="G527" s="50"/>
      <c r="H527" s="50"/>
    </row>
    <row r="528" spans="3:8" x14ac:dyDescent="0.25">
      <c r="C528" s="50"/>
      <c r="D528" s="50"/>
      <c r="E528" s="50"/>
      <c r="F528" s="50"/>
      <c r="G528" s="50"/>
      <c r="H528" s="50"/>
    </row>
    <row r="529" spans="3:8" x14ac:dyDescent="0.25">
      <c r="C529" s="50"/>
      <c r="D529" s="50"/>
      <c r="E529" s="50"/>
      <c r="F529" s="50"/>
      <c r="G529" s="50"/>
      <c r="H529" s="50"/>
    </row>
    <row r="530" spans="3:8" x14ac:dyDescent="0.25">
      <c r="C530" s="50"/>
      <c r="D530" s="50"/>
      <c r="E530" s="50"/>
      <c r="F530" s="50"/>
      <c r="G530" s="50"/>
      <c r="H530" s="50"/>
    </row>
    <row r="531" spans="3:8" x14ac:dyDescent="0.25">
      <c r="C531" s="50"/>
      <c r="D531" s="50"/>
      <c r="E531" s="50"/>
      <c r="F531" s="50"/>
      <c r="G531" s="50"/>
      <c r="H531" s="50"/>
    </row>
    <row r="532" spans="3:8" x14ac:dyDescent="0.25">
      <c r="C532" s="50"/>
      <c r="D532" s="50"/>
      <c r="E532" s="50"/>
      <c r="F532" s="50"/>
      <c r="G532" s="50"/>
      <c r="H532" s="50"/>
    </row>
    <row r="533" spans="3:8" x14ac:dyDescent="0.25">
      <c r="C533" s="50"/>
      <c r="D533" s="50"/>
      <c r="E533" s="50"/>
      <c r="F533" s="50"/>
      <c r="G533" s="50"/>
      <c r="H533" s="50"/>
    </row>
    <row r="534" spans="3:8" x14ac:dyDescent="0.25">
      <c r="C534" s="50"/>
      <c r="D534" s="50"/>
      <c r="E534" s="50"/>
      <c r="F534" s="50"/>
      <c r="G534" s="50"/>
      <c r="H534" s="50"/>
    </row>
    <row r="535" spans="3:8" x14ac:dyDescent="0.25">
      <c r="C535" s="50"/>
      <c r="D535" s="50"/>
      <c r="E535" s="50"/>
      <c r="F535" s="50"/>
      <c r="G535" s="50"/>
      <c r="H535" s="50"/>
    </row>
    <row r="536" spans="3:8" x14ac:dyDescent="0.25">
      <c r="C536" s="50"/>
      <c r="D536" s="50"/>
      <c r="E536" s="50"/>
      <c r="F536" s="50"/>
      <c r="G536" s="50"/>
      <c r="H536" s="50"/>
    </row>
    <row r="537" spans="3:8" x14ac:dyDescent="0.25">
      <c r="C537" s="50"/>
      <c r="D537" s="50"/>
      <c r="E537" s="50"/>
      <c r="F537" s="50"/>
      <c r="G537" s="50"/>
      <c r="H537" s="50"/>
    </row>
    <row r="538" spans="3:8" x14ac:dyDescent="0.25">
      <c r="C538" s="50"/>
      <c r="D538" s="50"/>
      <c r="E538" s="50"/>
      <c r="F538" s="50"/>
      <c r="G538" s="50"/>
      <c r="H538" s="50"/>
    </row>
    <row r="539" spans="3:8" x14ac:dyDescent="0.25">
      <c r="C539" s="50"/>
      <c r="D539" s="50"/>
      <c r="E539" s="50"/>
      <c r="F539" s="50"/>
      <c r="G539" s="50"/>
      <c r="H539" s="50"/>
    </row>
    <row r="540" spans="3:8" x14ac:dyDescent="0.25">
      <c r="C540" s="50"/>
      <c r="D540" s="50"/>
      <c r="E540" s="50"/>
      <c r="F540" s="50"/>
      <c r="G540" s="50"/>
      <c r="H540" s="50"/>
    </row>
    <row r="541" spans="3:8" x14ac:dyDescent="0.25">
      <c r="C541" s="50"/>
      <c r="D541" s="50"/>
      <c r="E541" s="50"/>
      <c r="F541" s="50"/>
      <c r="G541" s="50"/>
      <c r="H541" s="50"/>
    </row>
    <row r="542" spans="3:8" x14ac:dyDescent="0.25">
      <c r="C542" s="50"/>
      <c r="D542" s="50"/>
      <c r="E542" s="50"/>
      <c r="F542" s="50"/>
      <c r="G542" s="50"/>
      <c r="H542" s="50"/>
    </row>
    <row r="543" spans="3:8" x14ac:dyDescent="0.25">
      <c r="C543" s="50"/>
      <c r="D543" s="50"/>
      <c r="E543" s="50"/>
      <c r="F543" s="50"/>
      <c r="G543" s="50"/>
      <c r="H543" s="50"/>
    </row>
    <row r="544" spans="3:8" x14ac:dyDescent="0.25">
      <c r="C544" s="50"/>
      <c r="D544" s="50"/>
      <c r="E544" s="50"/>
      <c r="F544" s="50"/>
      <c r="G544" s="50"/>
      <c r="H544" s="50"/>
    </row>
    <row r="545" spans="3:8" x14ac:dyDescent="0.25">
      <c r="C545" s="50"/>
      <c r="D545" s="50"/>
      <c r="E545" s="50"/>
      <c r="F545" s="50"/>
      <c r="G545" s="50"/>
      <c r="H545" s="50"/>
    </row>
    <row r="546" spans="3:8" x14ac:dyDescent="0.25">
      <c r="C546" s="50"/>
      <c r="D546" s="50"/>
      <c r="E546" s="50"/>
      <c r="F546" s="50"/>
      <c r="G546" s="50"/>
      <c r="H546" s="50"/>
    </row>
    <row r="547" spans="3:8" x14ac:dyDescent="0.25">
      <c r="C547" s="50"/>
      <c r="D547" s="50"/>
      <c r="E547" s="50"/>
      <c r="F547" s="50"/>
      <c r="G547" s="50"/>
      <c r="H547" s="50"/>
    </row>
    <row r="548" spans="3:8" x14ac:dyDescent="0.25">
      <c r="C548" s="50"/>
      <c r="D548" s="50"/>
      <c r="E548" s="50"/>
      <c r="F548" s="50"/>
      <c r="G548" s="50"/>
      <c r="H548" s="50"/>
    </row>
    <row r="549" spans="3:8" x14ac:dyDescent="0.25">
      <c r="C549" s="50"/>
      <c r="D549" s="50"/>
      <c r="E549" s="50"/>
      <c r="F549" s="50"/>
      <c r="G549" s="50"/>
      <c r="H549" s="50"/>
    </row>
    <row r="550" spans="3:8" x14ac:dyDescent="0.25">
      <c r="C550" s="50"/>
      <c r="D550" s="50"/>
      <c r="E550" s="50"/>
      <c r="F550" s="50"/>
      <c r="G550" s="50"/>
      <c r="H550" s="50"/>
    </row>
    <row r="551" spans="3:8" x14ac:dyDescent="0.25">
      <c r="C551" s="50"/>
      <c r="D551" s="50"/>
      <c r="E551" s="50"/>
      <c r="F551" s="50"/>
      <c r="G551" s="50"/>
      <c r="H551" s="50"/>
    </row>
    <row r="552" spans="3:8" x14ac:dyDescent="0.25">
      <c r="C552" s="50"/>
      <c r="D552" s="50"/>
      <c r="E552" s="50"/>
      <c r="F552" s="50"/>
      <c r="G552" s="50"/>
      <c r="H552" s="50"/>
    </row>
    <row r="553" spans="3:8" x14ac:dyDescent="0.25">
      <c r="C553" s="50"/>
      <c r="D553" s="50"/>
      <c r="E553" s="50"/>
      <c r="F553" s="50"/>
      <c r="G553" s="50"/>
      <c r="H553" s="50"/>
    </row>
    <row r="554" spans="3:8" x14ac:dyDescent="0.25">
      <c r="C554" s="50"/>
      <c r="D554" s="50"/>
      <c r="E554" s="50"/>
      <c r="F554" s="50"/>
      <c r="G554" s="50"/>
      <c r="H554" s="50"/>
    </row>
    <row r="555" spans="3:8" x14ac:dyDescent="0.25">
      <c r="C555" s="50"/>
      <c r="D555" s="50"/>
      <c r="E555" s="50"/>
      <c r="F555" s="50"/>
      <c r="G555" s="50"/>
      <c r="H555" s="50"/>
    </row>
    <row r="556" spans="3:8" x14ac:dyDescent="0.25">
      <c r="C556" s="50"/>
      <c r="D556" s="50"/>
      <c r="E556" s="50"/>
      <c r="F556" s="50"/>
      <c r="G556" s="50"/>
      <c r="H556" s="50"/>
    </row>
    <row r="557" spans="3:8" x14ac:dyDescent="0.25">
      <c r="C557" s="50"/>
      <c r="D557" s="50"/>
      <c r="E557" s="50"/>
      <c r="F557" s="50"/>
      <c r="G557" s="50"/>
      <c r="H557" s="50"/>
    </row>
    <row r="558" spans="3:8" x14ac:dyDescent="0.25">
      <c r="C558" s="50"/>
      <c r="D558" s="50"/>
      <c r="E558" s="50"/>
      <c r="F558" s="50"/>
      <c r="G558" s="50"/>
      <c r="H558" s="50"/>
    </row>
    <row r="559" spans="3:8" x14ac:dyDescent="0.25">
      <c r="C559" s="50"/>
      <c r="D559" s="50"/>
      <c r="E559" s="50"/>
      <c r="F559" s="50"/>
      <c r="G559" s="50"/>
      <c r="H559" s="50"/>
    </row>
    <row r="560" spans="3:8" x14ac:dyDescent="0.25">
      <c r="C560" s="50"/>
      <c r="D560" s="50"/>
      <c r="E560" s="50"/>
      <c r="F560" s="50"/>
      <c r="G560" s="50"/>
      <c r="H560" s="50"/>
    </row>
    <row r="561" spans="3:8" x14ac:dyDescent="0.25">
      <c r="C561" s="50"/>
      <c r="D561" s="50"/>
      <c r="E561" s="50"/>
      <c r="F561" s="50"/>
      <c r="G561" s="50"/>
      <c r="H561" s="50"/>
    </row>
    <row r="562" spans="3:8" x14ac:dyDescent="0.25">
      <c r="C562" s="50"/>
      <c r="D562" s="50"/>
      <c r="E562" s="50"/>
      <c r="F562" s="50"/>
      <c r="G562" s="50"/>
      <c r="H562" s="50"/>
    </row>
    <row r="563" spans="3:8" x14ac:dyDescent="0.25">
      <c r="C563" s="50"/>
      <c r="D563" s="50"/>
      <c r="E563" s="50"/>
      <c r="F563" s="50"/>
      <c r="G563" s="50"/>
      <c r="H563" s="50"/>
    </row>
    <row r="564" spans="3:8" x14ac:dyDescent="0.25">
      <c r="C564" s="50"/>
      <c r="D564" s="50"/>
      <c r="E564" s="50"/>
      <c r="F564" s="50"/>
      <c r="G564" s="50"/>
      <c r="H564" s="50"/>
    </row>
    <row r="565" spans="3:8" x14ac:dyDescent="0.25">
      <c r="C565" s="50"/>
      <c r="D565" s="50"/>
      <c r="E565" s="50"/>
      <c r="F565" s="50"/>
      <c r="G565" s="50"/>
      <c r="H565" s="50"/>
    </row>
    <row r="566" spans="3:8" x14ac:dyDescent="0.25">
      <c r="C566" s="50"/>
      <c r="D566" s="50"/>
      <c r="E566" s="50"/>
      <c r="F566" s="50"/>
      <c r="G566" s="50"/>
      <c r="H566" s="50"/>
    </row>
    <row r="567" spans="3:8" x14ac:dyDescent="0.25">
      <c r="C567" s="50"/>
      <c r="D567" s="50"/>
      <c r="E567" s="50"/>
      <c r="F567" s="50"/>
      <c r="G567" s="50"/>
      <c r="H567" s="50"/>
    </row>
    <row r="568" spans="3:8" x14ac:dyDescent="0.25">
      <c r="C568" s="50"/>
      <c r="D568" s="50"/>
      <c r="E568" s="50"/>
      <c r="F568" s="50"/>
      <c r="G568" s="50"/>
      <c r="H568" s="50"/>
    </row>
    <row r="569" spans="3:8" x14ac:dyDescent="0.25">
      <c r="C569" s="50"/>
      <c r="D569" s="50"/>
      <c r="E569" s="50"/>
      <c r="F569" s="50"/>
      <c r="G569" s="50"/>
      <c r="H569" s="50"/>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2015 DMAS Data Book &amp;A&amp;R&amp;9Page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HM91"/>
  <sheetViews>
    <sheetView zoomScaleNormal="100" zoomScaleSheetLayoutView="80" zoomScalePageLayoutView="50" workbookViewId="0">
      <selection activeCell="D57" sqref="D57"/>
    </sheetView>
  </sheetViews>
  <sheetFormatPr defaultRowHeight="15" x14ac:dyDescent="0.25"/>
  <cols>
    <col min="1" max="1" width="3.7109375" style="42" customWidth="1"/>
    <col min="2" max="2" width="43.7109375" style="42" customWidth="1"/>
    <col min="3" max="13" width="15.7109375" style="42" customWidth="1"/>
    <col min="14" max="14" width="9.140625" style="42"/>
    <col min="15" max="15" width="14.5703125" style="42" bestFit="1" customWidth="1"/>
    <col min="16" max="16" width="11.5703125" style="42" bestFit="1" customWidth="1"/>
    <col min="17" max="16384" width="9.140625" style="42"/>
  </cols>
  <sheetData>
    <row r="1" spans="1:221" ht="42.75" customHeight="1" x14ac:dyDescent="0.35">
      <c r="A1" s="180" t="s">
        <v>551</v>
      </c>
      <c r="B1" s="180"/>
      <c r="C1" s="79"/>
      <c r="D1" s="79"/>
      <c r="E1" s="79"/>
      <c r="F1" s="79"/>
      <c r="G1" s="79"/>
      <c r="H1" s="79"/>
      <c r="I1" s="79"/>
      <c r="J1" s="79"/>
      <c r="K1" s="79"/>
      <c r="L1" s="79"/>
      <c r="M1" s="79"/>
    </row>
    <row r="2" spans="1:221" ht="7.5" customHeight="1" x14ac:dyDescent="0.25"/>
    <row r="3" spans="1:221" ht="15" customHeight="1" x14ac:dyDescent="0.25">
      <c r="B3" s="62"/>
      <c r="C3" s="124" t="s">
        <v>491</v>
      </c>
      <c r="D3" s="124" t="s">
        <v>492</v>
      </c>
      <c r="E3" s="124" t="s">
        <v>493</v>
      </c>
      <c r="F3" s="124" t="s">
        <v>494</v>
      </c>
      <c r="G3" s="124" t="s">
        <v>495</v>
      </c>
      <c r="H3" s="124" t="s">
        <v>482</v>
      </c>
      <c r="I3" s="124" t="s">
        <v>483</v>
      </c>
      <c r="J3" s="124" t="s">
        <v>484</v>
      </c>
      <c r="K3" s="124" t="s">
        <v>485</v>
      </c>
      <c r="L3" s="124" t="s">
        <v>486</v>
      </c>
      <c r="M3" s="124" t="s">
        <v>623</v>
      </c>
    </row>
    <row r="4" spans="1:221" ht="15" customHeight="1" x14ac:dyDescent="0.25">
      <c r="H4" s="43"/>
      <c r="I4" s="43"/>
    </row>
    <row r="5" spans="1:221" s="45" customFormat="1" x14ac:dyDescent="0.25">
      <c r="A5" s="2" t="s">
        <v>86</v>
      </c>
      <c r="B5" s="2"/>
      <c r="C5" s="55">
        <f>C6+C7</f>
        <v>4502566723.5599995</v>
      </c>
      <c r="D5" s="55">
        <f t="shared" ref="D5:M5" si="0">D6+D7</f>
        <v>4904496072.8100004</v>
      </c>
      <c r="E5" s="55">
        <f t="shared" si="0"/>
        <v>5194058609.9199991</v>
      </c>
      <c r="F5" s="55">
        <f t="shared" si="0"/>
        <v>5520195282.2200003</v>
      </c>
      <c r="G5" s="55">
        <f t="shared" si="0"/>
        <v>5981149675.7600021</v>
      </c>
      <c r="H5" s="55">
        <f t="shared" si="0"/>
        <v>6789646203.9299994</v>
      </c>
      <c r="I5" s="55">
        <f t="shared" si="0"/>
        <v>7430271725.0399981</v>
      </c>
      <c r="J5" s="55">
        <f t="shared" si="0"/>
        <v>7281756006.5200005</v>
      </c>
      <c r="K5" s="55">
        <f t="shared" si="0"/>
        <v>7915950993.3800001</v>
      </c>
      <c r="L5" s="55">
        <f t="shared" si="0"/>
        <v>8188218395</v>
      </c>
      <c r="M5" s="55">
        <f t="shared" si="0"/>
        <v>8517655519</v>
      </c>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row>
    <row r="6" spans="1:221" s="45" customFormat="1" x14ac:dyDescent="0.25">
      <c r="B6" s="63" t="s">
        <v>539</v>
      </c>
      <c r="C6" s="64">
        <v>4394414237.1499996</v>
      </c>
      <c r="D6" s="64">
        <v>4772677270.71</v>
      </c>
      <c r="E6" s="64">
        <v>5042199846.4699993</v>
      </c>
      <c r="F6" s="64">
        <v>5342630888.9300003</v>
      </c>
      <c r="G6" s="64">
        <v>5772295365.3200016</v>
      </c>
      <c r="H6" s="64">
        <v>6548828116.4899998</v>
      </c>
      <c r="I6" s="64">
        <v>7166169226.3099985</v>
      </c>
      <c r="J6" s="64">
        <v>7033372355.4400005</v>
      </c>
      <c r="K6" s="64">
        <v>7634426338.6300001</v>
      </c>
      <c r="L6" s="64">
        <v>7894608495</v>
      </c>
      <c r="M6" s="64">
        <v>8237217721</v>
      </c>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row>
    <row r="7" spans="1:221" s="45" customFormat="1" x14ac:dyDescent="0.25">
      <c r="B7" s="63" t="s">
        <v>490</v>
      </c>
      <c r="C7" s="64">
        <v>108152486.41</v>
      </c>
      <c r="D7" s="64">
        <v>131818802.10000002</v>
      </c>
      <c r="E7" s="64">
        <v>151858763.44999999</v>
      </c>
      <c r="F7" s="64">
        <v>177564393.28999999</v>
      </c>
      <c r="G7" s="64">
        <v>208854310.44000012</v>
      </c>
      <c r="H7" s="64">
        <v>240818087.44</v>
      </c>
      <c r="I7" s="64">
        <v>264102498.72999996</v>
      </c>
      <c r="J7" s="64">
        <v>248383651.07999995</v>
      </c>
      <c r="K7" s="64">
        <v>281524654.75</v>
      </c>
      <c r="L7" s="64">
        <v>293609900</v>
      </c>
      <c r="M7" s="64">
        <f>152125580+128312218</f>
        <v>280437798</v>
      </c>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row>
    <row r="8" spans="1:221" x14ac:dyDescent="0.25">
      <c r="B8" s="46"/>
      <c r="C8" s="46"/>
      <c r="D8" s="46"/>
      <c r="E8" s="46"/>
      <c r="F8" s="46"/>
      <c r="G8" s="46"/>
      <c r="H8" s="47"/>
      <c r="I8" s="47"/>
      <c r="J8" s="47"/>
      <c r="K8" s="47"/>
    </row>
    <row r="9" spans="1:221" s="45" customFormat="1" ht="15" customHeight="1" x14ac:dyDescent="0.25">
      <c r="A9" s="2" t="s">
        <v>86</v>
      </c>
      <c r="B9" s="2"/>
      <c r="C9" s="55">
        <f>C10+C11</f>
        <v>4502566722.8099995</v>
      </c>
      <c r="D9" s="55">
        <f t="shared" ref="D9:M9" si="1">D10+D11</f>
        <v>4904496072.6599998</v>
      </c>
      <c r="E9" s="55">
        <f t="shared" si="1"/>
        <v>5194058609.9200001</v>
      </c>
      <c r="F9" s="55">
        <f t="shared" si="1"/>
        <v>5520195281.29</v>
      </c>
      <c r="G9" s="55">
        <f t="shared" si="1"/>
        <v>5981149675.7599983</v>
      </c>
      <c r="H9" s="55">
        <f t="shared" si="1"/>
        <v>6789671932.7000008</v>
      </c>
      <c r="I9" s="55">
        <f t="shared" si="1"/>
        <v>7430271725.039999</v>
      </c>
      <c r="J9" s="55">
        <f t="shared" si="1"/>
        <v>7281756005.9199982</v>
      </c>
      <c r="K9" s="55">
        <f t="shared" si="1"/>
        <v>7915950993.3799992</v>
      </c>
      <c r="L9" s="55">
        <f t="shared" si="1"/>
        <v>8188218395</v>
      </c>
      <c r="M9" s="55">
        <f t="shared" si="1"/>
        <v>8517655519</v>
      </c>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row>
    <row r="10" spans="1:221" s="45" customFormat="1" x14ac:dyDescent="0.25">
      <c r="B10" s="65" t="s">
        <v>487</v>
      </c>
      <c r="C10" s="66">
        <v>2255645481.4299998</v>
      </c>
      <c r="D10" s="66">
        <v>2440884430.2599998</v>
      </c>
      <c r="E10" s="66">
        <v>2638908936.3800001</v>
      </c>
      <c r="F10" s="66">
        <v>2817997791.48</v>
      </c>
      <c r="G10" s="66">
        <v>2669435505.019999</v>
      </c>
      <c r="H10" s="67">
        <v>2672714442.0100002</v>
      </c>
      <c r="I10" s="67">
        <v>3066948984.9799995</v>
      </c>
      <c r="J10" s="67">
        <v>3654592832.2699995</v>
      </c>
      <c r="K10" s="67">
        <v>3960688353.9400001</v>
      </c>
      <c r="L10" s="67">
        <v>4035127535</v>
      </c>
      <c r="M10" s="67">
        <f>4113836089+52373922+44057693</f>
        <v>4210267704</v>
      </c>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row>
    <row r="11" spans="1:221" s="45" customFormat="1" x14ac:dyDescent="0.25">
      <c r="B11" s="65" t="s">
        <v>488</v>
      </c>
      <c r="C11" s="66">
        <v>2246921241.3799992</v>
      </c>
      <c r="D11" s="66">
        <v>2463611642.3999996</v>
      </c>
      <c r="E11" s="66">
        <v>2555149673.54</v>
      </c>
      <c r="F11" s="66">
        <v>2702197489.8099999</v>
      </c>
      <c r="G11" s="66">
        <v>3311714170.7399998</v>
      </c>
      <c r="H11" s="67">
        <v>4116957490.6900001</v>
      </c>
      <c r="I11" s="67">
        <v>4363322740.0599995</v>
      </c>
      <c r="J11" s="67">
        <v>3627163173.6499991</v>
      </c>
      <c r="K11" s="67">
        <v>3955262639.4399996</v>
      </c>
      <c r="L11" s="67">
        <v>4153090860</v>
      </c>
      <c r="M11" s="67">
        <f>4123382319+99751658+84254524-686</f>
        <v>4307387815</v>
      </c>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row>
    <row r="12" spans="1:221" x14ac:dyDescent="0.25">
      <c r="B12" s="46"/>
      <c r="C12" s="46"/>
      <c r="D12" s="46"/>
      <c r="E12" s="46"/>
      <c r="F12" s="46"/>
      <c r="G12" s="46"/>
      <c r="H12" s="47"/>
      <c r="I12" s="47"/>
      <c r="J12" s="47"/>
      <c r="K12" s="47"/>
    </row>
    <row r="13" spans="1:221" s="45" customFormat="1" x14ac:dyDescent="0.25">
      <c r="A13" s="2" t="s">
        <v>86</v>
      </c>
      <c r="B13" s="2"/>
      <c r="C13" s="55">
        <f t="shared" ref="C13:M13" si="2">C16+C20</f>
        <v>4502566723.5599995</v>
      </c>
      <c r="D13" s="55">
        <f t="shared" si="2"/>
        <v>4904496112.8100004</v>
      </c>
      <c r="E13" s="55">
        <f t="shared" si="2"/>
        <v>5194058609.9199991</v>
      </c>
      <c r="F13" s="55">
        <f t="shared" si="2"/>
        <v>5520195282.2200003</v>
      </c>
      <c r="G13" s="55">
        <f t="shared" si="2"/>
        <v>5981149675.7600021</v>
      </c>
      <c r="H13" s="55">
        <f t="shared" si="2"/>
        <v>6789410148.8099995</v>
      </c>
      <c r="I13" s="55">
        <f t="shared" si="2"/>
        <v>7430271725.0399981</v>
      </c>
      <c r="J13" s="55">
        <f t="shared" si="2"/>
        <v>7281756006.5200005</v>
      </c>
      <c r="K13" s="55">
        <f t="shared" si="2"/>
        <v>7915950993.3800001</v>
      </c>
      <c r="L13" s="55">
        <f t="shared" si="2"/>
        <v>8188218395</v>
      </c>
      <c r="M13" s="55">
        <f t="shared" si="2"/>
        <v>8517655519</v>
      </c>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row>
    <row r="14" spans="1:221" x14ac:dyDescent="0.25">
      <c r="B14" s="68" t="s">
        <v>538</v>
      </c>
      <c r="C14" s="69">
        <v>4037702067.1024995</v>
      </c>
      <c r="D14" s="69">
        <v>4327028167.7341995</v>
      </c>
      <c r="E14" s="69">
        <v>4337101375.2918997</v>
      </c>
      <c r="F14" s="69">
        <v>4673816915.4368992</v>
      </c>
      <c r="G14" s="69">
        <v>5263744202.5753994</v>
      </c>
      <c r="H14" s="70">
        <v>5990790670.0690279</v>
      </c>
      <c r="I14" s="70">
        <v>6615527185.3142166</v>
      </c>
      <c r="J14" s="70">
        <v>6362712708.2833443</v>
      </c>
      <c r="K14" s="70">
        <v>7415571407.8601656</v>
      </c>
      <c r="L14" s="70">
        <v>7861558035.7478285</v>
      </c>
      <c r="M14" s="70">
        <v>8201128428.7699699</v>
      </c>
    </row>
    <row r="15" spans="1:221" x14ac:dyDescent="0.25">
      <c r="B15" s="46"/>
      <c r="C15" s="46"/>
      <c r="D15" s="46"/>
      <c r="E15" s="46"/>
      <c r="F15" s="46"/>
      <c r="G15" s="46"/>
      <c r="H15" s="48"/>
      <c r="I15" s="48"/>
      <c r="J15" s="10"/>
      <c r="K15" s="48"/>
      <c r="L15" s="48"/>
      <c r="M15" s="48"/>
    </row>
    <row r="16" spans="1:221" s="45" customFormat="1" x14ac:dyDescent="0.25">
      <c r="B16" s="120" t="s">
        <v>539</v>
      </c>
      <c r="C16" s="64">
        <v>4394414237.1499996</v>
      </c>
      <c r="D16" s="64">
        <v>4772677270.71</v>
      </c>
      <c r="E16" s="64">
        <v>5042199846.4699993</v>
      </c>
      <c r="F16" s="64">
        <v>5342630888.9300003</v>
      </c>
      <c r="G16" s="64">
        <v>5772295365.3200016</v>
      </c>
      <c r="H16" s="64">
        <v>6548828116.4899998</v>
      </c>
      <c r="I16" s="64">
        <v>7166169226.3099985</v>
      </c>
      <c r="J16" s="64">
        <v>7033372355.4400005</v>
      </c>
      <c r="K16" s="64">
        <v>7634426338.6300001</v>
      </c>
      <c r="L16" s="64">
        <v>7894608495</v>
      </c>
      <c r="M16" s="64">
        <v>8237217721</v>
      </c>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row>
    <row r="17" spans="1:221" x14ac:dyDescent="0.25">
      <c r="B17" s="68" t="s">
        <v>541</v>
      </c>
      <c r="C17" s="127">
        <v>3930035781.0224986</v>
      </c>
      <c r="D17" s="127">
        <v>4195630137.8842006</v>
      </c>
      <c r="E17" s="127">
        <v>4185323946.0119009</v>
      </c>
      <c r="F17" s="127">
        <v>4498573227.4368982</v>
      </c>
      <c r="G17" s="127">
        <v>5055238144.085247</v>
      </c>
      <c r="H17" s="127">
        <v>5751508092.4898987</v>
      </c>
      <c r="I17" s="127">
        <v>6351357698.3552008</v>
      </c>
      <c r="J17" s="127">
        <v>6116007091.1241999</v>
      </c>
      <c r="K17" s="127">
        <v>7133356054.8713989</v>
      </c>
      <c r="L17" s="127">
        <v>7569595682.181426</v>
      </c>
      <c r="M17" s="127">
        <v>7927681167.2548523</v>
      </c>
      <c r="O17" s="48"/>
    </row>
    <row r="18" spans="1:221" s="59" customFormat="1" x14ac:dyDescent="0.25">
      <c r="B18" s="121" t="s">
        <v>534</v>
      </c>
      <c r="C18" s="128">
        <v>2772888131.8178</v>
      </c>
      <c r="D18" s="128">
        <v>2888225705.4885006</v>
      </c>
      <c r="E18" s="128">
        <v>2838909822.1886997</v>
      </c>
      <c r="F18" s="128">
        <v>3038893279.5770998</v>
      </c>
      <c r="G18" s="128">
        <v>3357104969.3970995</v>
      </c>
      <c r="H18" s="128">
        <v>3706655844.5202436</v>
      </c>
      <c r="I18" s="128">
        <v>4030330063.6834693</v>
      </c>
      <c r="J18" s="128">
        <v>4042839084.4431138</v>
      </c>
      <c r="K18" s="128">
        <v>4811580365.7098122</v>
      </c>
      <c r="L18" s="128">
        <v>5097094917.1932716</v>
      </c>
      <c r="M18" s="128">
        <v>5407135691.8516932</v>
      </c>
    </row>
    <row r="19" spans="1:221" s="59" customFormat="1" x14ac:dyDescent="0.25">
      <c r="B19" s="121" t="s">
        <v>535</v>
      </c>
      <c r="C19" s="128">
        <v>1157147649.2076995</v>
      </c>
      <c r="D19" s="128">
        <v>1307404432.4036002</v>
      </c>
      <c r="E19" s="128">
        <v>1346414123.803</v>
      </c>
      <c r="F19" s="128">
        <v>1459679947.8651998</v>
      </c>
      <c r="G19" s="128">
        <v>1698133174.7026002</v>
      </c>
      <c r="H19" s="128">
        <v>2044852247.9710557</v>
      </c>
      <c r="I19" s="128">
        <v>2321027634.67242</v>
      </c>
      <c r="J19" s="128">
        <v>2073168006.6819148</v>
      </c>
      <c r="K19" s="128">
        <v>2321775689.1664348</v>
      </c>
      <c r="L19" s="128">
        <v>2472500764.9881554</v>
      </c>
      <c r="M19" s="128">
        <v>2520545475.4031591</v>
      </c>
    </row>
    <row r="20" spans="1:221" s="45" customFormat="1" x14ac:dyDescent="0.25">
      <c r="B20" s="120" t="s">
        <v>490</v>
      </c>
      <c r="C20" s="64">
        <v>108152486.41</v>
      </c>
      <c r="D20" s="64">
        <v>131818842.09999999</v>
      </c>
      <c r="E20" s="64">
        <v>151858763.44999999</v>
      </c>
      <c r="F20" s="64">
        <v>177564393.28999999</v>
      </c>
      <c r="G20" s="64">
        <v>208854310.44000012</v>
      </c>
      <c r="H20" s="64">
        <v>240582032.31999999</v>
      </c>
      <c r="I20" s="64">
        <v>264102498.72999996</v>
      </c>
      <c r="J20" s="64">
        <v>248383651.07999995</v>
      </c>
      <c r="K20" s="64">
        <v>281524654.75</v>
      </c>
      <c r="L20" s="64">
        <v>293609900</v>
      </c>
      <c r="M20" s="64">
        <f>152125580+128312218</f>
        <v>280437798</v>
      </c>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row>
    <row r="21" spans="1:221" x14ac:dyDescent="0.25">
      <c r="B21" s="68" t="s">
        <v>542</v>
      </c>
      <c r="C21" s="127">
        <v>108221757</v>
      </c>
      <c r="D21" s="127">
        <v>131818802</v>
      </c>
      <c r="E21" s="127">
        <v>151779249</v>
      </c>
      <c r="F21" s="127">
        <v>175244528</v>
      </c>
      <c r="G21" s="127">
        <v>208558069</v>
      </c>
      <c r="H21" s="127">
        <v>239282577.57912827</v>
      </c>
      <c r="I21" s="127">
        <v>264169486.95901686</v>
      </c>
      <c r="J21" s="127">
        <v>246705617.15914664</v>
      </c>
      <c r="K21" s="127">
        <v>282215352.9887681</v>
      </c>
      <c r="L21" s="127">
        <v>291962353.57872581</v>
      </c>
      <c r="M21" s="127">
        <v>273447261.5288617</v>
      </c>
    </row>
    <row r="22" spans="1:221" x14ac:dyDescent="0.25">
      <c r="B22" s="46"/>
      <c r="C22" s="46"/>
      <c r="D22" s="46"/>
      <c r="E22" s="46"/>
      <c r="F22" s="46"/>
      <c r="G22" s="46"/>
      <c r="H22" s="48"/>
      <c r="I22" s="48"/>
      <c r="J22" s="48"/>
      <c r="K22" s="48"/>
      <c r="L22" s="48"/>
      <c r="M22" s="48"/>
    </row>
    <row r="23" spans="1:221" x14ac:dyDescent="0.25">
      <c r="B23" s="46"/>
      <c r="C23" s="46"/>
      <c r="D23" s="46"/>
      <c r="E23" s="46"/>
      <c r="F23" s="46"/>
      <c r="G23" s="46"/>
      <c r="H23" s="48"/>
      <c r="I23" s="48"/>
      <c r="J23" s="48"/>
      <c r="K23" s="48"/>
      <c r="L23" s="48"/>
      <c r="M23" s="48"/>
    </row>
    <row r="24" spans="1:221" x14ac:dyDescent="0.25">
      <c r="A24" s="2" t="s">
        <v>537</v>
      </c>
      <c r="B24" s="2"/>
      <c r="C24" s="181" t="s">
        <v>93</v>
      </c>
      <c r="D24" s="181"/>
      <c r="E24" s="181"/>
      <c r="F24" s="181"/>
      <c r="G24" s="181"/>
      <c r="H24" s="130">
        <v>1100101</v>
      </c>
      <c r="I24" s="130">
        <v>1156224</v>
      </c>
      <c r="J24" s="130">
        <v>1202718</v>
      </c>
      <c r="K24" s="130">
        <v>1255288</v>
      </c>
      <c r="L24" s="130">
        <v>1298002</v>
      </c>
      <c r="M24" s="130">
        <v>1381166</v>
      </c>
    </row>
    <row r="25" spans="1:221" x14ac:dyDescent="0.25">
      <c r="B25" s="120" t="s">
        <v>489</v>
      </c>
      <c r="C25" s="74">
        <v>834453</v>
      </c>
      <c r="D25" s="74">
        <v>875874</v>
      </c>
      <c r="E25" s="74">
        <v>881075</v>
      </c>
      <c r="F25" s="74">
        <v>894286</v>
      </c>
      <c r="G25" s="74">
        <v>947762</v>
      </c>
      <c r="H25" s="74">
        <v>1005426</v>
      </c>
      <c r="I25" s="74">
        <v>1057286</v>
      </c>
      <c r="J25" s="74">
        <v>1096875</v>
      </c>
      <c r="K25" s="74">
        <v>1144536</v>
      </c>
      <c r="L25" s="74">
        <v>1186059</v>
      </c>
      <c r="M25" s="74">
        <v>1277214</v>
      </c>
    </row>
    <row r="26" spans="1:221" s="59" customFormat="1" x14ac:dyDescent="0.25">
      <c r="B26" s="121" t="s">
        <v>534</v>
      </c>
      <c r="C26" s="129">
        <v>247347</v>
      </c>
      <c r="D26" s="129">
        <v>254492</v>
      </c>
      <c r="E26" s="129">
        <v>259967</v>
      </c>
      <c r="F26" s="129">
        <v>264177</v>
      </c>
      <c r="G26" s="129">
        <v>272003</v>
      </c>
      <c r="H26" s="129">
        <v>282129</v>
      </c>
      <c r="I26" s="129">
        <v>294622</v>
      </c>
      <c r="J26" s="129">
        <v>303965</v>
      </c>
      <c r="K26" s="129">
        <v>310061</v>
      </c>
      <c r="L26" s="129">
        <v>312677</v>
      </c>
      <c r="M26" s="129">
        <v>316654</v>
      </c>
    </row>
    <row r="27" spans="1:221" s="59" customFormat="1" x14ac:dyDescent="0.25">
      <c r="B27" s="121" t="s">
        <v>535</v>
      </c>
      <c r="C27" s="129">
        <v>587106</v>
      </c>
      <c r="D27" s="129">
        <v>621382</v>
      </c>
      <c r="E27" s="129">
        <v>621108</v>
      </c>
      <c r="F27" s="129">
        <v>630109</v>
      </c>
      <c r="G27" s="129">
        <v>675759</v>
      </c>
      <c r="H27" s="129">
        <v>728199</v>
      </c>
      <c r="I27" s="129">
        <v>768004</v>
      </c>
      <c r="J27" s="129">
        <v>800191</v>
      </c>
      <c r="K27" s="129">
        <v>842372</v>
      </c>
      <c r="L27" s="129">
        <v>882642</v>
      </c>
      <c r="M27" s="129">
        <v>970460</v>
      </c>
    </row>
    <row r="28" spans="1:221" x14ac:dyDescent="0.25">
      <c r="B28" s="120" t="s">
        <v>490</v>
      </c>
      <c r="C28" s="181" t="s">
        <v>93</v>
      </c>
      <c r="D28" s="181"/>
      <c r="E28" s="181"/>
      <c r="F28" s="181"/>
      <c r="G28" s="181"/>
      <c r="H28" s="74">
        <v>163516</v>
      </c>
      <c r="I28" s="74">
        <v>171622</v>
      </c>
      <c r="J28" s="74">
        <v>179864</v>
      </c>
      <c r="K28" s="74">
        <v>186321</v>
      </c>
      <c r="L28" s="74">
        <v>181282</v>
      </c>
      <c r="M28" s="74">
        <v>176937</v>
      </c>
    </row>
    <row r="29" spans="1:221" x14ac:dyDescent="0.25">
      <c r="B29" s="46"/>
      <c r="C29" s="46"/>
      <c r="D29" s="46"/>
      <c r="E29" s="46"/>
      <c r="F29" s="46"/>
      <c r="G29" s="46"/>
      <c r="H29" s="47"/>
      <c r="I29" s="47"/>
      <c r="J29" s="47"/>
      <c r="K29" s="47"/>
    </row>
    <row r="30" spans="1:221" x14ac:dyDescent="0.25">
      <c r="A30" s="2" t="s">
        <v>540</v>
      </c>
      <c r="B30" s="2"/>
      <c r="C30" s="130">
        <v>684158.08333333337</v>
      </c>
      <c r="D30" s="130">
        <v>729083.15</v>
      </c>
      <c r="E30" s="130">
        <v>730493.66666666674</v>
      </c>
      <c r="F30" s="130">
        <v>746938.83333333337</v>
      </c>
      <c r="G30" s="130">
        <v>789951.75000000012</v>
      </c>
      <c r="H30" s="130">
        <v>863671.83333333349</v>
      </c>
      <c r="I30" s="130">
        <v>909027.41666666663</v>
      </c>
      <c r="J30" s="130">
        <v>946357.58333333326</v>
      </c>
      <c r="K30" s="130">
        <v>992600.16666666674</v>
      </c>
      <c r="L30" s="130">
        <v>1004439.3333333335</v>
      </c>
      <c r="M30" s="130">
        <v>1047670.0833333334</v>
      </c>
    </row>
    <row r="31" spans="1:221" x14ac:dyDescent="0.25">
      <c r="B31" s="120" t="s">
        <v>489</v>
      </c>
      <c r="C31" s="74">
        <v>617371.5</v>
      </c>
      <c r="D31" s="74">
        <v>653377</v>
      </c>
      <c r="E31" s="74">
        <v>649902.83333333337</v>
      </c>
      <c r="F31" s="74">
        <v>659968.58333333337</v>
      </c>
      <c r="G31" s="74">
        <v>694275.91666666674</v>
      </c>
      <c r="H31" s="74">
        <v>763744.91666666674</v>
      </c>
      <c r="I31" s="74">
        <v>804185.91666666663</v>
      </c>
      <c r="J31" s="74">
        <v>834876.16666666663</v>
      </c>
      <c r="K31" s="74">
        <v>877423.25000000012</v>
      </c>
      <c r="L31" s="74">
        <v>889261.83333333337</v>
      </c>
      <c r="M31" s="74">
        <v>937287.41666666663</v>
      </c>
    </row>
    <row r="32" spans="1:221" s="59" customFormat="1" x14ac:dyDescent="0.25">
      <c r="B32" s="121" t="s">
        <v>534</v>
      </c>
      <c r="C32" s="129">
        <v>207775.58333333334</v>
      </c>
      <c r="D32" s="129">
        <v>216804.75</v>
      </c>
      <c r="E32" s="129">
        <v>221673.16666666666</v>
      </c>
      <c r="F32" s="129">
        <v>226082.66666666669</v>
      </c>
      <c r="G32" s="129">
        <v>231695.83333333331</v>
      </c>
      <c r="H32" s="129">
        <v>239696.66666666669</v>
      </c>
      <c r="I32" s="129">
        <v>249293.5</v>
      </c>
      <c r="J32" s="129">
        <v>257364</v>
      </c>
      <c r="K32" s="129">
        <v>262906</v>
      </c>
      <c r="L32" s="129">
        <v>266183</v>
      </c>
      <c r="M32" s="129">
        <v>270050.25</v>
      </c>
    </row>
    <row r="33" spans="1:14" s="59" customFormat="1" x14ac:dyDescent="0.25">
      <c r="B33" s="121" t="s">
        <v>535</v>
      </c>
      <c r="C33" s="129">
        <v>409595.91666666663</v>
      </c>
      <c r="D33" s="129">
        <v>436572.25</v>
      </c>
      <c r="E33" s="129">
        <v>428229.66666666663</v>
      </c>
      <c r="F33" s="129">
        <v>433885.91666666669</v>
      </c>
      <c r="G33" s="129">
        <v>462580.08333333331</v>
      </c>
      <c r="H33" s="129">
        <v>524048.24999999994</v>
      </c>
      <c r="I33" s="129">
        <v>554892.83333333326</v>
      </c>
      <c r="J33" s="129">
        <v>577511</v>
      </c>
      <c r="K33" s="129">
        <v>614517</v>
      </c>
      <c r="L33" s="129">
        <v>623078.66666666663</v>
      </c>
      <c r="M33" s="129">
        <v>667237.16666666663</v>
      </c>
    </row>
    <row r="34" spans="1:14" x14ac:dyDescent="0.25">
      <c r="B34" s="120" t="s">
        <v>490</v>
      </c>
      <c r="C34" s="74">
        <v>66786.583333333328</v>
      </c>
      <c r="D34" s="74">
        <v>75706.149999999994</v>
      </c>
      <c r="E34" s="74">
        <v>80590.833333333328</v>
      </c>
      <c r="F34" s="74">
        <v>86970.25</v>
      </c>
      <c r="G34" s="74">
        <v>95675.833333333328</v>
      </c>
      <c r="H34" s="74">
        <v>99926.916666666672</v>
      </c>
      <c r="I34" s="74">
        <v>104841.5</v>
      </c>
      <c r="J34" s="74">
        <v>111481.41666666667</v>
      </c>
      <c r="K34" s="74">
        <v>115176.91666666666</v>
      </c>
      <c r="L34" s="74">
        <v>115177.5</v>
      </c>
      <c r="M34" s="74">
        <v>110382.66666666667</v>
      </c>
    </row>
    <row r="35" spans="1:14" s="60" customFormat="1" x14ac:dyDescent="0.25">
      <c r="C35" s="61"/>
      <c r="D35" s="61"/>
      <c r="E35" s="61"/>
      <c r="F35" s="61"/>
      <c r="G35" s="61"/>
      <c r="H35" s="61"/>
      <c r="I35" s="61"/>
      <c r="J35" s="61"/>
      <c r="K35" s="61"/>
      <c r="M35" s="42"/>
    </row>
    <row r="36" spans="1:14" s="60" customFormat="1" x14ac:dyDescent="0.25">
      <c r="C36" s="61"/>
      <c r="D36" s="61"/>
      <c r="E36" s="61"/>
      <c r="F36" s="61"/>
      <c r="G36" s="61"/>
      <c r="H36" s="61"/>
      <c r="I36" s="61"/>
      <c r="J36" s="61"/>
      <c r="K36" s="61"/>
      <c r="M36" s="42"/>
    </row>
    <row r="37" spans="1:14" x14ac:dyDescent="0.25">
      <c r="A37" s="2" t="s">
        <v>548</v>
      </c>
      <c r="B37" s="2"/>
      <c r="C37" s="177" t="s">
        <v>93</v>
      </c>
      <c r="D37" s="178"/>
      <c r="E37" s="178"/>
      <c r="F37" s="178"/>
      <c r="G37" s="179"/>
      <c r="H37" s="3">
        <v>6171.6243770435622</v>
      </c>
      <c r="I37" s="3">
        <v>6426.3254568664879</v>
      </c>
      <c r="J37" s="3">
        <v>6054.416751491206</v>
      </c>
      <c r="K37" s="3">
        <v>6306.0835389010335</v>
      </c>
      <c r="L37" s="3">
        <v>6308.3249447997769</v>
      </c>
      <c r="M37" s="3">
        <v>6167.0034731523947</v>
      </c>
    </row>
    <row r="38" spans="1:14" x14ac:dyDescent="0.25">
      <c r="B38" s="68" t="s">
        <v>547</v>
      </c>
      <c r="C38" s="183" t="s">
        <v>93</v>
      </c>
      <c r="D38" s="184"/>
      <c r="E38" s="184"/>
      <c r="F38" s="184"/>
      <c r="G38" s="185"/>
      <c r="H38" s="78">
        <v>5445.673324602948</v>
      </c>
      <c r="I38" s="75">
        <v>5721.6656852947326</v>
      </c>
      <c r="J38" s="75">
        <v>5290.2781103162542</v>
      </c>
      <c r="K38" s="75">
        <v>5907.4661813545299</v>
      </c>
      <c r="L38" s="75">
        <v>6056.6609571848339</v>
      </c>
      <c r="M38" s="75">
        <v>5937.8296517362651</v>
      </c>
    </row>
    <row r="39" spans="1:14" x14ac:dyDescent="0.25">
      <c r="B39" s="120" t="s">
        <v>543</v>
      </c>
      <c r="C39" s="73">
        <v>4709.7149642010982</v>
      </c>
      <c r="D39" s="73">
        <v>4790.2211252808056</v>
      </c>
      <c r="E39" s="73">
        <v>4750.2470800010224</v>
      </c>
      <c r="F39" s="73">
        <v>5030.3518420694254</v>
      </c>
      <c r="G39" s="73">
        <v>5333.8687814928717</v>
      </c>
      <c r="H39" s="122">
        <v>5720.4688286257751</v>
      </c>
      <c r="I39" s="73">
        <v>6007.2276549156995</v>
      </c>
      <c r="J39" s="73">
        <v>5575.8469206830314</v>
      </c>
      <c r="K39" s="73">
        <v>6232.5309600321871</v>
      </c>
      <c r="L39" s="73">
        <v>6382.1409239919776</v>
      </c>
      <c r="M39" s="73">
        <v>6201.7596957066135</v>
      </c>
    </row>
    <row r="40" spans="1:14" s="59" customFormat="1" x14ac:dyDescent="0.25">
      <c r="B40" s="121" t="s">
        <v>534</v>
      </c>
      <c r="C40" s="123">
        <v>11210.518550125127</v>
      </c>
      <c r="D40" s="72">
        <v>11348.984272544916</v>
      </c>
      <c r="E40" s="72">
        <f t="shared" ref="E40:F40" si="3">E18/E26</f>
        <v>10920.269965759884</v>
      </c>
      <c r="F40" s="72">
        <f t="shared" si="3"/>
        <v>11503.246988106837</v>
      </c>
      <c r="G40" s="72">
        <v>12342.161554825128</v>
      </c>
      <c r="H40" s="72">
        <v>13138.159652216695</v>
      </c>
      <c r="I40" s="72">
        <v>13679.664328133911</v>
      </c>
      <c r="J40" s="72">
        <v>13300.344067386422</v>
      </c>
      <c r="K40" s="72">
        <v>15518.173410102567</v>
      </c>
      <c r="L40" s="72">
        <v>16301.470582080779</v>
      </c>
      <c r="M40" s="72">
        <v>17075.848376624621</v>
      </c>
      <c r="N40" s="48"/>
    </row>
    <row r="41" spans="1:14" s="59" customFormat="1" x14ac:dyDescent="0.25">
      <c r="B41" s="121" t="s">
        <v>535</v>
      </c>
      <c r="C41" s="131">
        <v>1970.9348042903659</v>
      </c>
      <c r="D41" s="132">
        <v>2104.0268826641263</v>
      </c>
      <c r="E41" s="72">
        <f t="shared" ref="E41:F41" si="4">E19/E27</f>
        <v>2167.7616836411703</v>
      </c>
      <c r="F41" s="72">
        <f t="shared" si="4"/>
        <v>2316.5514980189137</v>
      </c>
      <c r="G41" s="72">
        <v>2512.9272043770047</v>
      </c>
      <c r="H41" s="72">
        <v>2808.0953804812361</v>
      </c>
      <c r="I41" s="72">
        <v>3022.15565891899</v>
      </c>
      <c r="J41" s="72">
        <v>2590.8414449574097</v>
      </c>
      <c r="K41" s="72">
        <v>2756.2355932609757</v>
      </c>
      <c r="L41" s="72">
        <v>2801.2498442042815</v>
      </c>
      <c r="M41" s="72">
        <v>2597.2687956259497</v>
      </c>
    </row>
    <row r="42" spans="1:14" x14ac:dyDescent="0.25">
      <c r="B42" s="120" t="s">
        <v>544</v>
      </c>
      <c r="C42" s="182" t="s">
        <v>93</v>
      </c>
      <c r="D42" s="182"/>
      <c r="E42" s="182"/>
      <c r="F42" s="182"/>
      <c r="G42" s="182"/>
      <c r="H42" s="122">
        <v>1463.3588002344006</v>
      </c>
      <c r="I42" s="73">
        <v>1539.2518847176752</v>
      </c>
      <c r="J42" s="73">
        <v>1371.6230994481755</v>
      </c>
      <c r="K42" s="73">
        <v>1514.6728119147499</v>
      </c>
      <c r="L42" s="73">
        <v>1610.5424343223788</v>
      </c>
      <c r="M42" s="73">
        <v>1545.4498580221305</v>
      </c>
    </row>
    <row r="43" spans="1:14" x14ac:dyDescent="0.25">
      <c r="B43" s="46"/>
      <c r="C43" s="76"/>
      <c r="D43" s="76"/>
      <c r="E43" s="76"/>
      <c r="F43" s="76"/>
      <c r="G43" s="76"/>
      <c r="H43" s="77"/>
      <c r="I43" s="77"/>
      <c r="J43" s="77"/>
      <c r="K43" s="77"/>
      <c r="L43" s="76"/>
      <c r="M43" s="76"/>
    </row>
    <row r="44" spans="1:14" x14ac:dyDescent="0.25">
      <c r="A44" s="2" t="s">
        <v>549</v>
      </c>
      <c r="B44" s="2"/>
      <c r="C44" s="3">
        <v>6581.1788726119212</v>
      </c>
      <c r="D44" s="3">
        <v>6726.9365816642458</v>
      </c>
      <c r="E44" s="3">
        <v>7110.3403724513219</v>
      </c>
      <c r="F44" s="3">
        <v>7390.4248057170234</v>
      </c>
      <c r="G44" s="3">
        <v>7571.5379778068736</v>
      </c>
      <c r="H44" s="3">
        <v>7861.0994208371176</v>
      </c>
      <c r="I44" s="3">
        <v>8173.8697742321465</v>
      </c>
      <c r="J44" s="3">
        <v>7694.5080113075664</v>
      </c>
      <c r="K44" s="3">
        <v>7974.9644007850757</v>
      </c>
      <c r="L44" s="3">
        <v>8152.0288217174548</v>
      </c>
      <c r="M44" s="3">
        <v>8129.8320436478352</v>
      </c>
    </row>
    <row r="45" spans="1:14" x14ac:dyDescent="0.25">
      <c r="B45" s="68" t="s">
        <v>536</v>
      </c>
      <c r="C45" s="75">
        <v>5901.7092181826383</v>
      </c>
      <c r="D45" s="75">
        <v>5934.8898239305072</v>
      </c>
      <c r="E45" s="75">
        <v>5937.2196819756582</v>
      </c>
      <c r="F45" s="75">
        <v>6257.2953859946574</v>
      </c>
      <c r="G45" s="75">
        <v>6663.3743169445461</v>
      </c>
      <c r="H45" s="75">
        <v>6936.4201064050294</v>
      </c>
      <c r="I45" s="75">
        <v>7277.5881827336343</v>
      </c>
      <c r="J45" s="75">
        <v>6723.3705528856326</v>
      </c>
      <c r="K45" s="75">
        <v>7470.8544859135109</v>
      </c>
      <c r="L45" s="75">
        <v>7826.8122074216799</v>
      </c>
      <c r="M45" s="75">
        <v>7827.7169751181773</v>
      </c>
    </row>
    <row r="46" spans="1:14" s="59" customFormat="1" x14ac:dyDescent="0.25">
      <c r="B46" s="63" t="s">
        <v>545</v>
      </c>
      <c r="C46" s="73">
        <v>6365.7551102091666</v>
      </c>
      <c r="D46" s="73">
        <v>6421.453675112838</v>
      </c>
      <c r="E46" s="73">
        <v>6439.9226028073954</v>
      </c>
      <c r="F46" s="73">
        <v>6816.3445064547614</v>
      </c>
      <c r="G46" s="73">
        <v>7281.3099557828245</v>
      </c>
      <c r="H46" s="73">
        <v>7530.666282653794</v>
      </c>
      <c r="I46" s="73">
        <v>7897.8723286792219</v>
      </c>
      <c r="J46" s="73">
        <v>7325.645808698815</v>
      </c>
      <c r="K46" s="73">
        <v>8129.8917653155395</v>
      </c>
      <c r="L46" s="73">
        <v>8512.2237325703281</v>
      </c>
      <c r="M46" s="73">
        <v>8450.7917682757434</v>
      </c>
    </row>
    <row r="47" spans="1:14" s="59" customFormat="1" x14ac:dyDescent="0.25">
      <c r="B47" s="71" t="s">
        <v>534</v>
      </c>
      <c r="C47" s="72">
        <v>13345.591851229552</v>
      </c>
      <c r="D47" s="72">
        <v>13321.78241246329</v>
      </c>
      <c r="E47" s="72">
        <v>12806.73644391796</v>
      </c>
      <c r="F47" s="72">
        <v>13441.513780698651</v>
      </c>
      <c r="G47" s="72">
        <v>14489.276397851061</v>
      </c>
      <c r="H47" s="72">
        <v>15463.944059242556</v>
      </c>
      <c r="I47" s="72">
        <v>16167.008219963494</v>
      </c>
      <c r="J47" s="72">
        <v>15708.642562452844</v>
      </c>
      <c r="K47" s="72">
        <v>18301.523608094954</v>
      </c>
      <c r="L47" s="72">
        <v>19148.8371428426</v>
      </c>
      <c r="M47" s="72">
        <v>20022.702041015305</v>
      </c>
      <c r="N47" s="145"/>
    </row>
    <row r="48" spans="1:14" x14ac:dyDescent="0.25">
      <c r="B48" s="71" t="s">
        <v>535</v>
      </c>
      <c r="C48" s="72">
        <v>2825.0956665405388</v>
      </c>
      <c r="D48" s="72">
        <v>2994.7034709686659</v>
      </c>
      <c r="E48" s="72">
        <v>3144.1402327014557</v>
      </c>
      <c r="F48" s="72">
        <v>3364.2021826364107</v>
      </c>
      <c r="G48" s="72">
        <v>3671.0036507968989</v>
      </c>
      <c r="H48" s="72">
        <v>3902.0304866413653</v>
      </c>
      <c r="I48" s="72">
        <v>4182.8394515921609</v>
      </c>
      <c r="J48" s="72">
        <v>3589.8329325015711</v>
      </c>
      <c r="K48" s="72">
        <v>3778.2123019646888</v>
      </c>
      <c r="L48" s="72">
        <v>3968.1999998739948</v>
      </c>
      <c r="M48" s="72">
        <v>3777.5855442752254</v>
      </c>
    </row>
    <row r="49" spans="2:13" x14ac:dyDescent="0.25">
      <c r="B49" s="63" t="s">
        <v>546</v>
      </c>
      <c r="C49" s="73">
        <v>1620.4116395633355</v>
      </c>
      <c r="D49" s="73">
        <v>1741.1901410915759</v>
      </c>
      <c r="E49" s="73">
        <v>1883.3314252034454</v>
      </c>
      <c r="F49" s="73">
        <v>2014.9939548293812</v>
      </c>
      <c r="G49" s="73">
        <v>2179.8406319951923</v>
      </c>
      <c r="H49" s="73">
        <v>2394.5758116136035</v>
      </c>
      <c r="I49" s="73">
        <v>2519.703428117843</v>
      </c>
      <c r="J49" s="73">
        <v>2212.9752611307858</v>
      </c>
      <c r="K49" s="73">
        <v>2450.2770273450465</v>
      </c>
      <c r="L49" s="73">
        <v>2534.8905261776777</v>
      </c>
      <c r="M49" s="73">
        <v>2476.9185013234978</v>
      </c>
    </row>
    <row r="51" spans="2:13" hidden="1" x14ac:dyDescent="0.25"/>
    <row r="52" spans="2:13" hidden="1" x14ac:dyDescent="0.25"/>
    <row r="53" spans="2:13" hidden="1" x14ac:dyDescent="0.25">
      <c r="L53" s="42">
        <f>L34/D34-1</f>
        <v>0.52137574028001699</v>
      </c>
    </row>
    <row r="54" spans="2:13" hidden="1" x14ac:dyDescent="0.25">
      <c r="L54" s="42" t="e">
        <f>M35/D35-1</f>
        <v>#DIV/0!</v>
      </c>
    </row>
    <row r="55" spans="2:13" hidden="1" x14ac:dyDescent="0.25">
      <c r="L55" s="42" t="e">
        <f>M36/D36-1</f>
        <v>#DIV/0!</v>
      </c>
    </row>
    <row r="62" spans="2:13" ht="45" x14ac:dyDescent="0.25">
      <c r="B62" s="51" t="s">
        <v>582</v>
      </c>
      <c r="C62" s="126" t="s">
        <v>529</v>
      </c>
      <c r="D62" s="126" t="s">
        <v>625</v>
      </c>
      <c r="E62" s="126" t="s">
        <v>626</v>
      </c>
      <c r="F62" s="126" t="s">
        <v>627</v>
      </c>
      <c r="G62" s="126" t="s">
        <v>628</v>
      </c>
      <c r="H62" s="126" t="s">
        <v>529</v>
      </c>
      <c r="I62" s="126" t="s">
        <v>530</v>
      </c>
      <c r="J62" s="126" t="s">
        <v>531</v>
      </c>
      <c r="K62" s="126" t="s">
        <v>532</v>
      </c>
      <c r="L62" s="126" t="s">
        <v>533</v>
      </c>
      <c r="M62" s="126" t="s">
        <v>624</v>
      </c>
    </row>
    <row r="63" spans="2:13" x14ac:dyDescent="0.25">
      <c r="B63" s="81" t="s">
        <v>496</v>
      </c>
      <c r="C63" s="125"/>
      <c r="D63" s="125">
        <f>D64+D73</f>
        <v>729048.83333333337</v>
      </c>
      <c r="E63" s="125">
        <f>E64+E73</f>
        <v>730493.66666666663</v>
      </c>
      <c r="F63" s="125">
        <f>F64+F73</f>
        <v>746938.83333333326</v>
      </c>
      <c r="G63" s="125">
        <f>G64+G73</f>
        <v>789951.75</v>
      </c>
      <c r="H63" s="125">
        <v>863671.83333333349</v>
      </c>
      <c r="I63" s="125">
        <v>909027.41666666663</v>
      </c>
      <c r="J63" s="125">
        <v>946357.58333333326</v>
      </c>
      <c r="K63" s="125">
        <v>992600.16666666674</v>
      </c>
      <c r="L63" s="125">
        <v>1004439.3333333335</v>
      </c>
      <c r="M63" s="125">
        <v>1047703.7499999999</v>
      </c>
    </row>
    <row r="64" spans="2:13" x14ac:dyDescent="0.25">
      <c r="B64" s="82" t="s">
        <v>499</v>
      </c>
      <c r="C64" s="83"/>
      <c r="D64" s="83">
        <v>653377</v>
      </c>
      <c r="E64" s="83">
        <v>649902.83333333326</v>
      </c>
      <c r="F64" s="83">
        <v>659968.58333333326</v>
      </c>
      <c r="G64" s="83">
        <v>694275.91666666663</v>
      </c>
      <c r="H64" s="83">
        <v>763744.91666666674</v>
      </c>
      <c r="I64" s="83">
        <v>804185.91666666663</v>
      </c>
      <c r="J64" s="83">
        <v>834876.16666666663</v>
      </c>
      <c r="K64" s="83">
        <v>877423.25000000012</v>
      </c>
      <c r="L64" s="83">
        <v>889261.83333333337</v>
      </c>
      <c r="M64" s="83">
        <v>937305.58333333326</v>
      </c>
    </row>
    <row r="65" spans="2:13" x14ac:dyDescent="0.25">
      <c r="B65" s="84" t="s">
        <v>67</v>
      </c>
      <c r="C65" s="85"/>
      <c r="D65" s="85">
        <v>62396.416666666664</v>
      </c>
      <c r="E65" s="85">
        <v>61074.833333333336</v>
      </c>
      <c r="F65" s="85">
        <v>60142.25</v>
      </c>
      <c r="G65" s="85">
        <v>60075.916666666664</v>
      </c>
      <c r="H65" s="85">
        <v>59607.416666666664</v>
      </c>
      <c r="I65" s="85">
        <v>59165.916666666664</v>
      </c>
      <c r="J65" s="85">
        <v>58537.916666666664</v>
      </c>
      <c r="K65" s="85">
        <v>57948.833333333336</v>
      </c>
      <c r="L65" s="85">
        <v>57478.083333333336</v>
      </c>
      <c r="M65" s="85">
        <v>57466.166666666664</v>
      </c>
    </row>
    <row r="66" spans="2:13" x14ac:dyDescent="0.25">
      <c r="B66" s="84" t="s">
        <v>68</v>
      </c>
      <c r="C66" s="85"/>
      <c r="D66" s="85">
        <v>117221.75</v>
      </c>
      <c r="E66" s="85">
        <v>119762.83333333333</v>
      </c>
      <c r="F66" s="85">
        <v>123027.5</v>
      </c>
      <c r="G66" s="85">
        <v>126668.66666666667</v>
      </c>
      <c r="H66" s="85">
        <v>131817.25</v>
      </c>
      <c r="I66" s="85">
        <v>137985.75</v>
      </c>
      <c r="J66" s="85">
        <v>142877.75</v>
      </c>
      <c r="K66" s="85">
        <v>145957.5</v>
      </c>
      <c r="L66" s="85">
        <v>149028.66666666666</v>
      </c>
      <c r="M66" s="85">
        <v>152565.75</v>
      </c>
    </row>
    <row r="67" spans="2:13" x14ac:dyDescent="0.25">
      <c r="B67" s="84" t="s">
        <v>60</v>
      </c>
      <c r="C67" s="85"/>
      <c r="D67" s="85">
        <v>336856.08333333331</v>
      </c>
      <c r="E67" s="85">
        <v>329657.33333333331</v>
      </c>
      <c r="F67" s="85">
        <v>335442.5</v>
      </c>
      <c r="G67" s="85">
        <v>362120.75</v>
      </c>
      <c r="H67" s="85">
        <v>414560.5</v>
      </c>
      <c r="I67" s="85">
        <v>437963</v>
      </c>
      <c r="J67" s="85">
        <v>449120</v>
      </c>
      <c r="K67" s="85">
        <v>461499.08333333331</v>
      </c>
      <c r="L67" s="85">
        <v>457042</v>
      </c>
      <c r="M67" s="85">
        <v>460993.5</v>
      </c>
    </row>
    <row r="68" spans="2:13" x14ac:dyDescent="0.25">
      <c r="B68" s="84" t="s">
        <v>61</v>
      </c>
      <c r="C68" s="85"/>
      <c r="D68" s="85">
        <v>58122.916666666664</v>
      </c>
      <c r="E68" s="85">
        <v>56599.75</v>
      </c>
      <c r="F68" s="85">
        <v>59600.666666666672</v>
      </c>
      <c r="G68" s="85">
        <v>66911.583333333343</v>
      </c>
      <c r="H68" s="85">
        <v>77557.75</v>
      </c>
      <c r="I68" s="85">
        <v>84103.25</v>
      </c>
      <c r="J68" s="85">
        <v>87219.333333333343</v>
      </c>
      <c r="K68" s="85">
        <v>91774.333333333328</v>
      </c>
      <c r="L68" s="85">
        <v>92640.833333333328</v>
      </c>
      <c r="M68" s="85">
        <v>98499.916666666672</v>
      </c>
    </row>
    <row r="69" spans="2:13" x14ac:dyDescent="0.25">
      <c r="B69" s="84" t="s">
        <v>62</v>
      </c>
      <c r="C69" s="85"/>
      <c r="D69" s="85">
        <v>16901.166666666668</v>
      </c>
      <c r="E69" s="85">
        <v>16884.416666666668</v>
      </c>
      <c r="F69" s="85">
        <v>16442.333333333332</v>
      </c>
      <c r="G69" s="85">
        <v>16109.916666666666</v>
      </c>
      <c r="H69" s="85">
        <v>15056.083333333334</v>
      </c>
      <c r="I69" s="85">
        <v>14527</v>
      </c>
      <c r="J69" s="85">
        <v>14565.25</v>
      </c>
      <c r="K69" s="85">
        <v>15229.333333333334</v>
      </c>
      <c r="L69" s="85">
        <v>15422.333333333334</v>
      </c>
      <c r="M69" s="85">
        <v>16421.916666666668</v>
      </c>
    </row>
    <row r="70" spans="2:13" x14ac:dyDescent="0.25">
      <c r="B70" s="84" t="s">
        <v>69</v>
      </c>
      <c r="C70" s="85"/>
      <c r="D70" s="85">
        <v>11851.583333333334</v>
      </c>
      <c r="E70" s="85">
        <v>11750.666666666666</v>
      </c>
      <c r="F70" s="85">
        <v>9063.75</v>
      </c>
      <c r="G70" s="85">
        <v>4615.666666666667</v>
      </c>
      <c r="H70" s="85">
        <v>4554.833333333333</v>
      </c>
      <c r="I70" s="85">
        <v>6120.75</v>
      </c>
      <c r="J70" s="85">
        <v>14634.333333333334</v>
      </c>
      <c r="K70" s="85">
        <v>33771.5</v>
      </c>
      <c r="L70" s="85">
        <v>45265.25</v>
      </c>
      <c r="M70" s="85">
        <v>78297.75</v>
      </c>
    </row>
    <row r="71" spans="2:13" x14ac:dyDescent="0.25">
      <c r="B71" s="84" t="s">
        <v>63</v>
      </c>
      <c r="C71" s="85"/>
      <c r="D71" s="85">
        <v>12840.5</v>
      </c>
      <c r="E71" s="85">
        <v>13337.5</v>
      </c>
      <c r="F71" s="85">
        <v>13336.666666666666</v>
      </c>
      <c r="G71" s="85">
        <v>12822.166666666666</v>
      </c>
      <c r="H71" s="85">
        <v>12319.083333333334</v>
      </c>
      <c r="I71" s="85">
        <v>12178.416666666666</v>
      </c>
      <c r="J71" s="85">
        <v>11973</v>
      </c>
      <c r="K71" s="85">
        <v>12242.916666666666</v>
      </c>
      <c r="L71" s="85">
        <v>12708.5</v>
      </c>
      <c r="M71" s="85">
        <v>13057.75</v>
      </c>
    </row>
    <row r="72" spans="2:13" x14ac:dyDescent="0.25">
      <c r="B72" s="84" t="s">
        <v>70</v>
      </c>
      <c r="C72" s="85"/>
      <c r="D72" s="85">
        <v>37186.583333333336</v>
      </c>
      <c r="E72" s="85">
        <v>40835.5</v>
      </c>
      <c r="F72" s="85">
        <v>42912.916666666664</v>
      </c>
      <c r="G72" s="85">
        <v>44951.25</v>
      </c>
      <c r="H72" s="85">
        <v>48272</v>
      </c>
      <c r="I72" s="85">
        <v>52141.833333333336</v>
      </c>
      <c r="J72" s="85">
        <v>55948.583333333328</v>
      </c>
      <c r="K72" s="85">
        <v>58999.75</v>
      </c>
      <c r="L72" s="85">
        <v>59676.166666666664</v>
      </c>
      <c r="M72" s="85">
        <v>60002.833333333328</v>
      </c>
    </row>
    <row r="73" spans="2:13" x14ac:dyDescent="0.25">
      <c r="B73" s="82" t="s">
        <v>500</v>
      </c>
      <c r="C73" s="83"/>
      <c r="D73" s="83">
        <v>75671.833333333343</v>
      </c>
      <c r="E73" s="83">
        <v>80590.833333333343</v>
      </c>
      <c r="F73" s="83">
        <v>86970.25</v>
      </c>
      <c r="G73" s="83">
        <v>95675.833333333343</v>
      </c>
      <c r="H73" s="83">
        <v>99926.916666666672</v>
      </c>
      <c r="I73" s="83">
        <v>104841.5</v>
      </c>
      <c r="J73" s="83">
        <v>111481.41666666666</v>
      </c>
      <c r="K73" s="83">
        <v>115176.91666666666</v>
      </c>
      <c r="L73" s="83">
        <v>115177.5</v>
      </c>
      <c r="M73" s="83">
        <v>110398.16666666666</v>
      </c>
    </row>
    <row r="74" spans="2:13" x14ac:dyDescent="0.25">
      <c r="B74" s="84" t="s">
        <v>64</v>
      </c>
      <c r="C74" s="85"/>
      <c r="D74" s="85">
        <v>42210.916666666664</v>
      </c>
      <c r="E74" s="85">
        <v>45098.416666666664</v>
      </c>
      <c r="F74" s="85">
        <v>49873.333333333336</v>
      </c>
      <c r="G74" s="85">
        <v>56413.833333333336</v>
      </c>
      <c r="H74" s="85">
        <v>55484.583333333336</v>
      </c>
      <c r="I74" s="85">
        <v>57154</v>
      </c>
      <c r="J74" s="85">
        <v>62339.333333333336</v>
      </c>
      <c r="K74" s="85">
        <v>63550.916666666664</v>
      </c>
      <c r="L74" s="85">
        <v>63384.083333333336</v>
      </c>
      <c r="M74" s="85">
        <v>61739.166666666664</v>
      </c>
    </row>
    <row r="75" spans="2:13" x14ac:dyDescent="0.25">
      <c r="B75" s="84" t="s">
        <v>65</v>
      </c>
      <c r="C75" s="85"/>
      <c r="D75" s="85">
        <v>171.58333333333334</v>
      </c>
      <c r="E75" s="85">
        <v>567.33333333333337</v>
      </c>
      <c r="F75" s="85">
        <v>973.58333333333337</v>
      </c>
      <c r="G75" s="85">
        <v>1140</v>
      </c>
      <c r="H75" s="85">
        <v>1174.75</v>
      </c>
      <c r="I75" s="85">
        <v>1251.0833333333333</v>
      </c>
      <c r="J75" s="85">
        <v>1332.9166666666667</v>
      </c>
      <c r="K75" s="85">
        <v>1509.4166666666667</v>
      </c>
      <c r="L75" s="85">
        <v>1221.3333333333333</v>
      </c>
      <c r="M75" s="85">
        <v>326.25</v>
      </c>
    </row>
    <row r="76" spans="2:13" x14ac:dyDescent="0.25">
      <c r="B76" s="84" t="s">
        <v>66</v>
      </c>
      <c r="C76" s="85"/>
      <c r="D76" s="85">
        <v>33289.333333333336</v>
      </c>
      <c r="E76" s="85">
        <v>34925.083333333336</v>
      </c>
      <c r="F76" s="85">
        <v>36123.333333333336</v>
      </c>
      <c r="G76" s="85">
        <v>38122</v>
      </c>
      <c r="H76" s="85">
        <v>43267.583333333336</v>
      </c>
      <c r="I76" s="85">
        <v>46436.416666666664</v>
      </c>
      <c r="J76" s="85">
        <v>47809.166666666664</v>
      </c>
      <c r="K76" s="85">
        <v>50116.583333333336</v>
      </c>
      <c r="L76" s="85">
        <v>50572.083333333336</v>
      </c>
      <c r="M76" s="85">
        <v>48332.75</v>
      </c>
    </row>
    <row r="77" spans="2:13" x14ac:dyDescent="0.25">
      <c r="B77" s="52"/>
      <c r="H77" s="52"/>
      <c r="I77" s="52"/>
      <c r="J77" s="52"/>
      <c r="K77" s="52"/>
      <c r="L77" s="52"/>
      <c r="M77" s="52"/>
    </row>
    <row r="78" spans="2:13" x14ac:dyDescent="0.25">
      <c r="B78" s="52"/>
      <c r="H78" s="52"/>
      <c r="I78" s="52"/>
      <c r="J78" s="52"/>
      <c r="K78" s="52"/>
      <c r="L78" s="52"/>
      <c r="M78" s="52"/>
    </row>
    <row r="79" spans="2:13" ht="31.5" x14ac:dyDescent="0.25">
      <c r="B79" s="51" t="s">
        <v>581</v>
      </c>
      <c r="C79" s="126" t="s">
        <v>501</v>
      </c>
      <c r="D79" s="126" t="s">
        <v>629</v>
      </c>
      <c r="E79" s="126" t="s">
        <v>630</v>
      </c>
      <c r="F79" s="126" t="s">
        <v>631</v>
      </c>
      <c r="G79" s="126" t="s">
        <v>632</v>
      </c>
      <c r="H79" s="126" t="s">
        <v>501</v>
      </c>
      <c r="I79" s="126" t="s">
        <v>502</v>
      </c>
      <c r="J79" s="126" t="s">
        <v>503</v>
      </c>
      <c r="K79" s="126" t="s">
        <v>504</v>
      </c>
      <c r="L79" s="126" t="s">
        <v>505</v>
      </c>
      <c r="M79" s="126" t="s">
        <v>633</v>
      </c>
    </row>
    <row r="80" spans="2:13" x14ac:dyDescent="0.25">
      <c r="B80" s="81" t="s">
        <v>583</v>
      </c>
      <c r="C80" s="177" t="s">
        <v>93</v>
      </c>
      <c r="D80" s="178"/>
      <c r="E80" s="178"/>
      <c r="F80" s="178"/>
      <c r="G80" s="179"/>
      <c r="H80" s="130">
        <v>1100101</v>
      </c>
      <c r="I80" s="130">
        <v>1156224</v>
      </c>
      <c r="J80" s="130">
        <v>1202718</v>
      </c>
      <c r="K80" s="130">
        <v>1255288</v>
      </c>
      <c r="L80" s="130">
        <v>1298002</v>
      </c>
      <c r="M80" s="130">
        <v>1381166</v>
      </c>
    </row>
    <row r="81" spans="2:13" x14ac:dyDescent="0.25">
      <c r="B81" s="84" t="s">
        <v>67</v>
      </c>
      <c r="C81" s="86"/>
      <c r="D81" s="86"/>
      <c r="E81" s="86"/>
      <c r="F81" s="86"/>
      <c r="G81" s="86"/>
      <c r="H81" s="138">
        <v>72368</v>
      </c>
      <c r="I81" s="138">
        <v>72200</v>
      </c>
      <c r="J81" s="138">
        <v>71822</v>
      </c>
      <c r="K81" s="138">
        <v>71797</v>
      </c>
      <c r="L81" s="138">
        <v>70678</v>
      </c>
      <c r="M81" s="138">
        <v>71623</v>
      </c>
    </row>
    <row r="82" spans="2:13" x14ac:dyDescent="0.25">
      <c r="B82" s="84" t="s">
        <v>68</v>
      </c>
      <c r="C82" s="86"/>
      <c r="D82" s="86"/>
      <c r="E82" s="86"/>
      <c r="F82" s="86"/>
      <c r="G82" s="86"/>
      <c r="H82" s="86">
        <v>156870</v>
      </c>
      <c r="I82" s="86">
        <v>164395</v>
      </c>
      <c r="J82" s="86">
        <v>170712</v>
      </c>
      <c r="K82" s="86">
        <v>173978</v>
      </c>
      <c r="L82" s="86">
        <v>176538</v>
      </c>
      <c r="M82" s="86">
        <v>179324</v>
      </c>
    </row>
    <row r="83" spans="2:13" x14ac:dyDescent="0.25">
      <c r="B83" s="84" t="s">
        <v>60</v>
      </c>
      <c r="C83" s="86"/>
      <c r="D83" s="86"/>
      <c r="E83" s="86"/>
      <c r="F83" s="86"/>
      <c r="G83" s="86"/>
      <c r="H83" s="86">
        <v>551426</v>
      </c>
      <c r="I83" s="86">
        <v>579160</v>
      </c>
      <c r="J83" s="86">
        <v>591022</v>
      </c>
      <c r="K83" s="86">
        <v>603884</v>
      </c>
      <c r="L83" s="86">
        <v>605985</v>
      </c>
      <c r="M83" s="86">
        <v>631448</v>
      </c>
    </row>
    <row r="84" spans="2:13" x14ac:dyDescent="0.25">
      <c r="B84" s="84" t="s">
        <v>61</v>
      </c>
      <c r="C84" s="86"/>
      <c r="D84" s="86"/>
      <c r="E84" s="86"/>
      <c r="F84" s="86"/>
      <c r="G84" s="86"/>
      <c r="H84" s="86">
        <v>123891</v>
      </c>
      <c r="I84" s="86">
        <v>133003</v>
      </c>
      <c r="J84" s="86">
        <v>137271</v>
      </c>
      <c r="K84" s="86">
        <v>143101</v>
      </c>
      <c r="L84" s="86">
        <v>147680</v>
      </c>
      <c r="M84" s="86">
        <v>160630</v>
      </c>
    </row>
    <row r="85" spans="2:13" x14ac:dyDescent="0.25">
      <c r="B85" s="84" t="s">
        <v>62</v>
      </c>
      <c r="C85" s="86"/>
      <c r="D85" s="86"/>
      <c r="E85" s="86"/>
      <c r="F85" s="86"/>
      <c r="G85" s="86"/>
      <c r="H85" s="86">
        <v>49812</v>
      </c>
      <c r="I85" s="86">
        <v>50013</v>
      </c>
      <c r="J85" s="86">
        <v>49714</v>
      </c>
      <c r="K85" s="86">
        <v>50621</v>
      </c>
      <c r="L85" s="86">
        <v>51095</v>
      </c>
      <c r="M85" s="86">
        <v>53324</v>
      </c>
    </row>
    <row r="86" spans="2:13" x14ac:dyDescent="0.25">
      <c r="B86" s="84" t="s">
        <v>69</v>
      </c>
      <c r="C86" s="86"/>
      <c r="D86" s="86"/>
      <c r="E86" s="86"/>
      <c r="F86" s="86"/>
      <c r="G86" s="86"/>
      <c r="H86" s="86">
        <v>9132</v>
      </c>
      <c r="I86" s="86">
        <v>12614</v>
      </c>
      <c r="J86" s="86">
        <v>37417</v>
      </c>
      <c r="K86" s="86">
        <v>64497</v>
      </c>
      <c r="L86" s="86">
        <v>99524</v>
      </c>
      <c r="M86" s="86">
        <v>163269</v>
      </c>
    </row>
    <row r="87" spans="2:13" x14ac:dyDescent="0.25">
      <c r="B87" s="84" t="s">
        <v>63</v>
      </c>
      <c r="C87" s="86"/>
      <c r="D87" s="86"/>
      <c r="E87" s="86"/>
      <c r="F87" s="86"/>
      <c r="G87" s="86"/>
      <c r="H87" s="86">
        <v>15204</v>
      </c>
      <c r="I87" s="86">
        <v>14953</v>
      </c>
      <c r="J87" s="86">
        <v>14739</v>
      </c>
      <c r="K87" s="86">
        <v>15450</v>
      </c>
      <c r="L87" s="86">
        <v>15785</v>
      </c>
      <c r="M87" s="86">
        <v>15918</v>
      </c>
    </row>
    <row r="88" spans="2:13" x14ac:dyDescent="0.25">
      <c r="B88" s="84" t="s">
        <v>70</v>
      </c>
      <c r="C88" s="86"/>
      <c r="D88" s="86"/>
      <c r="E88" s="86"/>
      <c r="F88" s="86"/>
      <c r="G88" s="86"/>
      <c r="H88" s="86">
        <v>61735</v>
      </c>
      <c r="I88" s="86">
        <v>66770</v>
      </c>
      <c r="J88" s="86">
        <v>70962</v>
      </c>
      <c r="K88" s="86">
        <v>74415</v>
      </c>
      <c r="L88" s="86">
        <v>74573</v>
      </c>
      <c r="M88" s="86">
        <v>74910</v>
      </c>
    </row>
    <row r="89" spans="2:13" x14ac:dyDescent="0.25">
      <c r="B89" s="84" t="s">
        <v>64</v>
      </c>
      <c r="C89" s="86"/>
      <c r="D89" s="86"/>
      <c r="E89" s="86"/>
      <c r="F89" s="86"/>
      <c r="G89" s="86"/>
      <c r="H89" s="86">
        <v>91194</v>
      </c>
      <c r="I89" s="86">
        <v>93499</v>
      </c>
      <c r="J89" s="86">
        <v>99921</v>
      </c>
      <c r="K89" s="86">
        <v>103446</v>
      </c>
      <c r="L89" s="86">
        <v>100881</v>
      </c>
      <c r="M89" s="86">
        <v>101012</v>
      </c>
    </row>
    <row r="90" spans="2:13" x14ac:dyDescent="0.25">
      <c r="B90" s="84" t="s">
        <v>65</v>
      </c>
      <c r="C90" s="86"/>
      <c r="D90" s="86"/>
      <c r="E90" s="86"/>
      <c r="F90" s="86"/>
      <c r="G90" s="86"/>
      <c r="H90" s="86">
        <v>3567</v>
      </c>
      <c r="I90" s="86">
        <v>3715</v>
      </c>
      <c r="J90" s="86">
        <v>4123</v>
      </c>
      <c r="K90" s="86">
        <v>4579</v>
      </c>
      <c r="L90" s="86">
        <v>2984</v>
      </c>
      <c r="M90" s="86">
        <v>1736</v>
      </c>
    </row>
    <row r="91" spans="2:13" x14ac:dyDescent="0.25">
      <c r="B91" s="84" t="s">
        <v>66</v>
      </c>
      <c r="C91" s="86"/>
      <c r="D91" s="86"/>
      <c r="E91" s="86"/>
      <c r="F91" s="86"/>
      <c r="G91" s="86"/>
      <c r="H91" s="86">
        <v>79192</v>
      </c>
      <c r="I91" s="86">
        <v>85754</v>
      </c>
      <c r="J91" s="86">
        <v>87905</v>
      </c>
      <c r="K91" s="86">
        <v>91475</v>
      </c>
      <c r="L91" s="86">
        <v>89330</v>
      </c>
      <c r="M91" s="86">
        <v>87481</v>
      </c>
    </row>
  </sheetData>
  <mergeCells count="7">
    <mergeCell ref="C80:G80"/>
    <mergeCell ref="A1:B1"/>
    <mergeCell ref="C24:G24"/>
    <mergeCell ref="C28:G28"/>
    <mergeCell ref="C42:G42"/>
    <mergeCell ref="C37:G37"/>
    <mergeCell ref="C38:G38"/>
  </mergeCells>
  <printOptions horizontalCentered="1"/>
  <pageMargins left="0.25" right="0.25" top="0.5" bottom="0.5" header="0.3" footer="0.3"/>
  <pageSetup scale="80" fitToWidth="0" fitToHeight="0" pageOrder="overThenDown" orientation="portrait" r:id="rId1"/>
  <headerFooter differentFirst="1" scaleWithDoc="0">
    <oddFooter>&amp;L&amp;9 2015 DMAS Data Book &amp;A&amp;R&amp;9Page &amp;P</oddFooter>
  </headerFooter>
  <rowBreaks count="1" manualBreakCount="1">
    <brk id="60"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G13"/>
  <sheetViews>
    <sheetView workbookViewId="0">
      <selection activeCell="B59" sqref="B59"/>
    </sheetView>
  </sheetViews>
  <sheetFormatPr defaultRowHeight="15" x14ac:dyDescent="0.25"/>
  <cols>
    <col min="1" max="1" width="28.7109375" style="56" customWidth="1"/>
    <col min="2" max="2" width="18.7109375" style="56" hidden="1" customWidth="1"/>
    <col min="3" max="7" width="18.7109375" style="56" customWidth="1"/>
    <col min="8" max="16384" width="9.140625" style="56"/>
  </cols>
  <sheetData>
    <row r="1" spans="1:7" ht="33" customHeight="1" x14ac:dyDescent="0.25">
      <c r="A1" s="18" t="s">
        <v>560</v>
      </c>
      <c r="B1" s="20" t="s">
        <v>568</v>
      </c>
      <c r="C1" s="20" t="s">
        <v>569</v>
      </c>
      <c r="D1" s="20" t="s">
        <v>570</v>
      </c>
      <c r="E1" s="20" t="s">
        <v>571</v>
      </c>
      <c r="F1" s="20" t="s">
        <v>572</v>
      </c>
      <c r="G1" s="20" t="s">
        <v>622</v>
      </c>
    </row>
    <row r="2" spans="1:7" x14ac:dyDescent="0.25">
      <c r="A2" s="2" t="s">
        <v>573</v>
      </c>
      <c r="B2" s="114">
        <v>1040966</v>
      </c>
      <c r="C2" s="114">
        <v>1092180</v>
      </c>
      <c r="D2" s="114">
        <v>1106440</v>
      </c>
      <c r="E2" s="114">
        <v>1206355</v>
      </c>
      <c r="F2" s="114">
        <v>1288716</v>
      </c>
      <c r="G2" s="114">
        <v>1357340</v>
      </c>
    </row>
    <row r="3" spans="1:7" x14ac:dyDescent="0.25">
      <c r="A3" s="147" t="s">
        <v>79</v>
      </c>
      <c r="B3" s="152">
        <v>84628</v>
      </c>
      <c r="C3" s="152">
        <v>84624</v>
      </c>
      <c r="D3" s="152">
        <v>80294</v>
      </c>
      <c r="E3" s="152">
        <v>85656</v>
      </c>
      <c r="F3" s="152">
        <v>84374</v>
      </c>
      <c r="G3" s="152">
        <v>84943</v>
      </c>
    </row>
    <row r="4" spans="1:7" x14ac:dyDescent="0.25">
      <c r="A4" s="147" t="s">
        <v>80</v>
      </c>
      <c r="B4" s="152">
        <v>244640</v>
      </c>
      <c r="C4" s="152">
        <v>258623</v>
      </c>
      <c r="D4" s="152">
        <v>254737</v>
      </c>
      <c r="E4" s="152">
        <v>262709</v>
      </c>
      <c r="F4" s="152">
        <v>262788</v>
      </c>
      <c r="G4" s="152">
        <v>259130</v>
      </c>
    </row>
    <row r="5" spans="1:7" x14ac:dyDescent="0.25">
      <c r="A5" s="147" t="s">
        <v>81</v>
      </c>
      <c r="B5" s="152">
        <v>403830</v>
      </c>
      <c r="C5" s="152">
        <v>427845</v>
      </c>
      <c r="D5" s="152">
        <v>434024</v>
      </c>
      <c r="E5" s="152">
        <v>458752</v>
      </c>
      <c r="F5" s="152">
        <v>478914</v>
      </c>
      <c r="G5" s="152">
        <v>496050</v>
      </c>
    </row>
    <row r="6" spans="1:7" x14ac:dyDescent="0.25">
      <c r="A6" s="147" t="s">
        <v>82</v>
      </c>
      <c r="B6" s="152">
        <v>36500</v>
      </c>
      <c r="C6" s="152">
        <v>39043</v>
      </c>
      <c r="D6" s="152">
        <v>35770</v>
      </c>
      <c r="E6" s="152">
        <v>38219</v>
      </c>
      <c r="F6" s="152">
        <v>42877</v>
      </c>
      <c r="G6" s="152">
        <v>46033</v>
      </c>
    </row>
    <row r="7" spans="1:7" x14ac:dyDescent="0.25">
      <c r="A7" s="147" t="s">
        <v>83</v>
      </c>
      <c r="B7" s="152">
        <v>189162</v>
      </c>
      <c r="C7" s="152">
        <v>202904</v>
      </c>
      <c r="D7" s="152">
        <v>205498</v>
      </c>
      <c r="E7" s="152">
        <v>229441</v>
      </c>
      <c r="F7" s="152">
        <v>271534</v>
      </c>
      <c r="G7" s="152">
        <v>301601</v>
      </c>
    </row>
    <row r="8" spans="1:7" x14ac:dyDescent="0.25">
      <c r="A8" s="147" t="s">
        <v>84</v>
      </c>
      <c r="B8" s="152">
        <v>93648</v>
      </c>
      <c r="C8" s="152">
        <v>99521</v>
      </c>
      <c r="D8" s="152">
        <v>102382</v>
      </c>
      <c r="E8" s="152">
        <v>126327</v>
      </c>
      <c r="F8" s="152">
        <v>145818</v>
      </c>
      <c r="G8" s="152">
        <v>165173</v>
      </c>
    </row>
    <row r="9" spans="1:7" x14ac:dyDescent="0.25">
      <c r="A9" s="147" t="s">
        <v>85</v>
      </c>
      <c r="B9" s="152">
        <v>89546</v>
      </c>
      <c r="C9" s="152">
        <v>91300</v>
      </c>
      <c r="D9" s="152">
        <v>91862</v>
      </c>
      <c r="E9" s="152">
        <v>120724</v>
      </c>
      <c r="F9" s="152">
        <v>121754</v>
      </c>
      <c r="G9" s="152">
        <v>123042</v>
      </c>
    </row>
    <row r="10" spans="1:7" x14ac:dyDescent="0.25">
      <c r="A10" s="10"/>
      <c r="B10" s="118"/>
      <c r="C10" s="118"/>
      <c r="D10" s="118"/>
      <c r="E10" s="118"/>
      <c r="F10" s="118"/>
      <c r="G10" s="118"/>
    </row>
    <row r="11" spans="1:7" x14ac:dyDescent="0.25">
      <c r="A11" s="10"/>
      <c r="B11" s="118"/>
      <c r="C11" s="118"/>
      <c r="D11" s="118"/>
      <c r="E11" s="118"/>
      <c r="F11" s="118"/>
      <c r="G11" s="118"/>
    </row>
    <row r="12" spans="1:7" x14ac:dyDescent="0.25">
      <c r="A12" s="10"/>
      <c r="B12" s="118"/>
      <c r="C12" s="118"/>
      <c r="D12" s="118"/>
      <c r="E12" s="118"/>
      <c r="F12" s="118"/>
      <c r="G12" s="118"/>
    </row>
    <row r="13" spans="1:7" x14ac:dyDescent="0.25">
      <c r="A13" s="10"/>
      <c r="B13" s="118"/>
      <c r="C13" s="118"/>
      <c r="D13" s="118"/>
      <c r="E13" s="118"/>
      <c r="F13" s="118"/>
      <c r="G13" s="118"/>
    </row>
  </sheetData>
  <printOptions horizontalCentered="1"/>
  <pageMargins left="0.25" right="0.25" top="0.5" bottom="0.5" header="0.3" footer="0.3"/>
  <pageSetup scale="83" fitToHeight="0" orientation="portrait" r:id="rId1"/>
  <headerFooter differentFirst="1" scaleWithDoc="0">
    <oddFooter>&amp;L&amp;9 2015 DMAS Data Book &amp;A&amp;R&amp;9Page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H571"/>
  <sheetViews>
    <sheetView zoomScale="110" zoomScaleNormal="110" workbookViewId="0">
      <pane xSplit="2" ySplit="1" topLeftCell="C263" activePane="bottomRight" state="frozen"/>
      <selection activeCell="B59" sqref="B59"/>
      <selection pane="topRight" activeCell="B59" sqref="B59"/>
      <selection pane="bottomLeft" activeCell="B59" sqref="B59"/>
      <selection pane="bottomRight" activeCell="B59" sqref="B59"/>
    </sheetView>
  </sheetViews>
  <sheetFormatPr defaultRowHeight="15" x14ac:dyDescent="0.25"/>
  <cols>
    <col min="1" max="1" width="11.7109375" style="56" customWidth="1"/>
    <col min="2" max="2" width="38.7109375" style="56" customWidth="1"/>
    <col min="3" max="3" width="18.7109375" style="56" hidden="1" customWidth="1"/>
    <col min="4" max="8" width="18.7109375" style="56" customWidth="1"/>
    <col min="9" max="16384" width="9.140625" style="56"/>
  </cols>
  <sheetData>
    <row r="1" spans="1:8" ht="33" customHeight="1" x14ac:dyDescent="0.25">
      <c r="A1" s="189" t="s">
        <v>561</v>
      </c>
      <c r="B1" s="190"/>
      <c r="C1" s="20" t="s">
        <v>568</v>
      </c>
      <c r="D1" s="20" t="s">
        <v>569</v>
      </c>
      <c r="E1" s="20" t="s">
        <v>570</v>
      </c>
      <c r="F1" s="20" t="s">
        <v>571</v>
      </c>
      <c r="G1" s="20" t="s">
        <v>572</v>
      </c>
      <c r="H1" s="20" t="s">
        <v>622</v>
      </c>
    </row>
    <row r="2" spans="1:8" x14ac:dyDescent="0.25">
      <c r="A2" s="2" t="s">
        <v>573</v>
      </c>
      <c r="B2" s="2"/>
      <c r="C2" s="114">
        <v>1040966</v>
      </c>
      <c r="D2" s="114">
        <v>1092180</v>
      </c>
      <c r="E2" s="114">
        <v>1106440</v>
      </c>
      <c r="F2" s="114">
        <v>1206355</v>
      </c>
      <c r="G2" s="114">
        <v>1288716</v>
      </c>
      <c r="H2" s="114">
        <v>1357340</v>
      </c>
    </row>
    <row r="3" spans="1:8" x14ac:dyDescent="0.25">
      <c r="A3" s="8" t="s">
        <v>79</v>
      </c>
      <c r="B3" s="8" t="s">
        <v>0</v>
      </c>
      <c r="C3" s="116">
        <v>84628</v>
      </c>
      <c r="D3" s="116">
        <v>84624</v>
      </c>
      <c r="E3" s="116">
        <v>80294</v>
      </c>
      <c r="F3" s="116">
        <v>85656</v>
      </c>
      <c r="G3" s="116">
        <v>84374</v>
      </c>
      <c r="H3" s="116">
        <v>84943</v>
      </c>
    </row>
    <row r="4" spans="1:8" x14ac:dyDescent="0.25">
      <c r="A4" s="24" t="s">
        <v>79</v>
      </c>
      <c r="B4" s="106" t="s">
        <v>3</v>
      </c>
      <c r="C4" s="152">
        <v>70838</v>
      </c>
      <c r="D4" s="152">
        <v>71700</v>
      </c>
      <c r="E4" s="152">
        <v>66233</v>
      </c>
      <c r="F4" s="152">
        <v>76468</v>
      </c>
      <c r="G4" s="152">
        <v>75039</v>
      </c>
      <c r="H4" s="152">
        <v>78216</v>
      </c>
    </row>
    <row r="5" spans="1:8" x14ac:dyDescent="0.25">
      <c r="A5" s="24" t="s">
        <v>79</v>
      </c>
      <c r="B5" s="106" t="s">
        <v>4</v>
      </c>
      <c r="C5" s="152">
        <v>222</v>
      </c>
      <c r="D5" s="152">
        <v>213</v>
      </c>
      <c r="E5" s="152">
        <v>217</v>
      </c>
      <c r="F5" s="152">
        <v>296</v>
      </c>
      <c r="G5" s="152">
        <v>483</v>
      </c>
      <c r="H5" s="152">
        <v>725</v>
      </c>
    </row>
    <row r="6" spans="1:8" x14ac:dyDescent="0.25">
      <c r="A6" s="24" t="s">
        <v>79</v>
      </c>
      <c r="B6" s="106" t="s">
        <v>9</v>
      </c>
      <c r="C6" s="152">
        <v>19366</v>
      </c>
      <c r="D6" s="152">
        <v>18750</v>
      </c>
      <c r="E6" s="152">
        <v>19213</v>
      </c>
      <c r="F6" s="152">
        <v>15575</v>
      </c>
      <c r="G6" s="152">
        <v>13512</v>
      </c>
      <c r="H6" s="152">
        <v>13918</v>
      </c>
    </row>
    <row r="7" spans="1:8" x14ac:dyDescent="0.25">
      <c r="A7" s="24" t="s">
        <v>79</v>
      </c>
      <c r="B7" s="106" t="s">
        <v>10</v>
      </c>
      <c r="C7" s="152">
        <v>14291</v>
      </c>
      <c r="D7" s="152">
        <v>13397</v>
      </c>
      <c r="E7" s="152">
        <v>13158</v>
      </c>
      <c r="F7" s="152">
        <v>10347</v>
      </c>
      <c r="G7" s="152">
        <v>8578</v>
      </c>
      <c r="H7" s="152">
        <v>9384</v>
      </c>
    </row>
    <row r="8" spans="1:8" x14ac:dyDescent="0.25">
      <c r="A8" s="24" t="s">
        <v>79</v>
      </c>
      <c r="B8" s="106" t="s">
        <v>11</v>
      </c>
      <c r="C8" s="152">
        <v>13799</v>
      </c>
      <c r="D8" s="152">
        <v>13980</v>
      </c>
      <c r="E8" s="152">
        <v>14270</v>
      </c>
      <c r="F8" s="152">
        <v>10068</v>
      </c>
      <c r="G8" s="152">
        <v>8370</v>
      </c>
      <c r="H8" s="152">
        <v>5758</v>
      </c>
    </row>
    <row r="9" spans="1:8" x14ac:dyDescent="0.25">
      <c r="A9" s="24" t="s">
        <v>79</v>
      </c>
      <c r="B9" s="106" t="s">
        <v>12</v>
      </c>
      <c r="C9" s="152">
        <v>8378</v>
      </c>
      <c r="D9" s="152">
        <v>8568</v>
      </c>
      <c r="E9" s="152">
        <v>8574</v>
      </c>
      <c r="F9" s="152">
        <v>5849</v>
      </c>
      <c r="G9" s="152">
        <v>3682</v>
      </c>
      <c r="H9" s="152">
        <v>1104</v>
      </c>
    </row>
    <row r="10" spans="1:8" x14ac:dyDescent="0.25">
      <c r="A10" s="24" t="s">
        <v>79</v>
      </c>
      <c r="B10" s="106" t="s">
        <v>13</v>
      </c>
      <c r="C10" s="152">
        <v>34627</v>
      </c>
      <c r="D10" s="152">
        <v>33913</v>
      </c>
      <c r="E10" s="152">
        <v>34624</v>
      </c>
      <c r="F10" s="152">
        <v>28863</v>
      </c>
      <c r="G10" s="152">
        <v>32369</v>
      </c>
      <c r="H10" s="152">
        <v>30183</v>
      </c>
    </row>
    <row r="11" spans="1:8" x14ac:dyDescent="0.25">
      <c r="A11" s="24" t="s">
        <v>79</v>
      </c>
      <c r="B11" s="106" t="s">
        <v>14</v>
      </c>
      <c r="C11" s="152">
        <v>4099</v>
      </c>
      <c r="D11" s="152">
        <v>2542</v>
      </c>
      <c r="E11" s="152">
        <v>3033</v>
      </c>
      <c r="F11" s="152">
        <v>2525</v>
      </c>
      <c r="G11" s="152">
        <v>2746</v>
      </c>
      <c r="H11" s="152">
        <v>2595</v>
      </c>
    </row>
    <row r="12" spans="1:8" x14ac:dyDescent="0.25">
      <c r="A12" s="24" t="s">
        <v>79</v>
      </c>
      <c r="B12" s="106" t="s">
        <v>15</v>
      </c>
      <c r="C12" s="152">
        <v>12380</v>
      </c>
      <c r="D12" s="152">
        <v>11726</v>
      </c>
      <c r="E12" s="152">
        <v>11772</v>
      </c>
      <c r="F12" s="152">
        <v>10218</v>
      </c>
      <c r="G12" s="152">
        <v>8895</v>
      </c>
      <c r="H12" s="152">
        <v>4152</v>
      </c>
    </row>
    <row r="13" spans="1:8" x14ac:dyDescent="0.25">
      <c r="A13" s="24" t="s">
        <v>79</v>
      </c>
      <c r="B13" s="106" t="s">
        <v>16</v>
      </c>
      <c r="C13" s="152">
        <v>29236</v>
      </c>
      <c r="D13" s="152">
        <v>28410</v>
      </c>
      <c r="E13" s="152">
        <v>30289</v>
      </c>
      <c r="F13" s="152">
        <v>25240</v>
      </c>
      <c r="G13" s="152">
        <v>22023</v>
      </c>
      <c r="H13" s="152">
        <v>21063</v>
      </c>
    </row>
    <row r="14" spans="1:8" x14ac:dyDescent="0.25">
      <c r="A14" s="24" t="s">
        <v>79</v>
      </c>
      <c r="B14" s="106" t="s">
        <v>17</v>
      </c>
      <c r="C14" s="152">
        <v>726</v>
      </c>
      <c r="D14" s="152">
        <v>1466</v>
      </c>
      <c r="E14" s="152">
        <v>2223</v>
      </c>
      <c r="F14" s="152">
        <v>2576</v>
      </c>
      <c r="G14" s="152">
        <v>2603</v>
      </c>
      <c r="H14" s="152">
        <v>2797</v>
      </c>
    </row>
    <row r="15" spans="1:8" x14ac:dyDescent="0.25">
      <c r="A15" s="24" t="s">
        <v>79</v>
      </c>
      <c r="B15" s="106" t="s">
        <v>18</v>
      </c>
      <c r="C15" s="152">
        <v>0</v>
      </c>
      <c r="D15" s="152">
        <v>0</v>
      </c>
      <c r="E15" s="152">
        <v>1</v>
      </c>
      <c r="F15" s="152">
        <v>1</v>
      </c>
      <c r="G15" s="152">
        <v>2</v>
      </c>
      <c r="H15" s="152">
        <v>1</v>
      </c>
    </row>
    <row r="16" spans="1:8" x14ac:dyDescent="0.25">
      <c r="A16" s="24" t="s">
        <v>79</v>
      </c>
      <c r="B16" s="106" t="s">
        <v>19</v>
      </c>
      <c r="C16" s="152">
        <v>4</v>
      </c>
      <c r="D16" s="152">
        <v>2</v>
      </c>
      <c r="E16" s="152">
        <v>3</v>
      </c>
      <c r="F16" s="152">
        <v>0</v>
      </c>
      <c r="G16" s="152">
        <v>1</v>
      </c>
      <c r="H16" s="152">
        <v>0</v>
      </c>
    </row>
    <row r="17" spans="1:8" x14ac:dyDescent="0.25">
      <c r="A17" s="24" t="s">
        <v>79</v>
      </c>
      <c r="B17" s="106" t="s">
        <v>20</v>
      </c>
      <c r="C17" s="152">
        <v>413</v>
      </c>
      <c r="D17" s="152">
        <v>576</v>
      </c>
      <c r="E17" s="152">
        <v>675</v>
      </c>
      <c r="F17" s="152">
        <v>687</v>
      </c>
      <c r="G17" s="152">
        <v>784</v>
      </c>
      <c r="H17" s="152">
        <v>939</v>
      </c>
    </row>
    <row r="18" spans="1:8" x14ac:dyDescent="0.25">
      <c r="A18" s="24" t="s">
        <v>79</v>
      </c>
      <c r="B18" s="106" t="s">
        <v>21</v>
      </c>
      <c r="C18" s="152">
        <v>385</v>
      </c>
      <c r="D18" s="152">
        <v>316</v>
      </c>
      <c r="E18" s="152">
        <v>305</v>
      </c>
      <c r="F18" s="152">
        <v>187</v>
      </c>
      <c r="G18" s="152">
        <v>166</v>
      </c>
      <c r="H18" s="152">
        <v>112</v>
      </c>
    </row>
    <row r="19" spans="1:8" x14ac:dyDescent="0.25">
      <c r="A19" s="24" t="s">
        <v>79</v>
      </c>
      <c r="B19" s="106" t="s">
        <v>22</v>
      </c>
      <c r="C19" s="152">
        <v>16</v>
      </c>
      <c r="D19" s="152">
        <v>10</v>
      </c>
      <c r="E19" s="152">
        <v>8</v>
      </c>
      <c r="F19" s="152">
        <v>2</v>
      </c>
      <c r="G19" s="152">
        <v>2</v>
      </c>
      <c r="H19" s="152">
        <v>7</v>
      </c>
    </row>
    <row r="20" spans="1:8" x14ac:dyDescent="0.25">
      <c r="A20" s="24" t="s">
        <v>79</v>
      </c>
      <c r="B20" s="106" t="s">
        <v>23</v>
      </c>
      <c r="C20" s="152">
        <v>2049</v>
      </c>
      <c r="D20" s="152">
        <v>2132</v>
      </c>
      <c r="E20" s="152">
        <v>2434</v>
      </c>
      <c r="F20" s="152">
        <v>1823</v>
      </c>
      <c r="G20" s="152">
        <v>1571</v>
      </c>
      <c r="H20" s="152">
        <v>1202</v>
      </c>
    </row>
    <row r="21" spans="1:8" x14ac:dyDescent="0.25">
      <c r="A21" s="24" t="s">
        <v>79</v>
      </c>
      <c r="B21" s="106" t="s">
        <v>24</v>
      </c>
      <c r="C21" s="152">
        <v>822</v>
      </c>
      <c r="D21" s="152">
        <v>887</v>
      </c>
      <c r="E21" s="152">
        <v>861</v>
      </c>
      <c r="F21" s="152">
        <v>696</v>
      </c>
      <c r="G21" s="152">
        <v>617</v>
      </c>
      <c r="H21" s="152">
        <v>518</v>
      </c>
    </row>
    <row r="22" spans="1:8" x14ac:dyDescent="0.25">
      <c r="A22" s="24" t="s">
        <v>79</v>
      </c>
      <c r="B22" s="106" t="s">
        <v>25</v>
      </c>
      <c r="C22" s="186" t="s">
        <v>93</v>
      </c>
      <c r="D22" s="186"/>
      <c r="E22" s="186"/>
      <c r="F22" s="186"/>
      <c r="G22" s="152">
        <v>25162</v>
      </c>
      <c r="H22" s="152">
        <v>23727</v>
      </c>
    </row>
    <row r="23" spans="1:8" x14ac:dyDescent="0.25">
      <c r="A23" s="24" t="s">
        <v>79</v>
      </c>
      <c r="B23" s="106" t="s">
        <v>26</v>
      </c>
      <c r="C23" s="186" t="s">
        <v>93</v>
      </c>
      <c r="D23" s="186"/>
      <c r="E23" s="186"/>
      <c r="F23" s="152">
        <v>64</v>
      </c>
      <c r="G23" s="152">
        <v>65</v>
      </c>
      <c r="H23" s="152">
        <v>48</v>
      </c>
    </row>
    <row r="24" spans="1:8" x14ac:dyDescent="0.25">
      <c r="A24" s="24" t="s">
        <v>79</v>
      </c>
      <c r="B24" s="106" t="s">
        <v>27</v>
      </c>
      <c r="C24" s="186" t="s">
        <v>93</v>
      </c>
      <c r="D24" s="186"/>
      <c r="E24" s="186"/>
      <c r="F24" s="152">
        <v>15</v>
      </c>
      <c r="G24" s="152">
        <v>16</v>
      </c>
      <c r="H24" s="152">
        <v>8</v>
      </c>
    </row>
    <row r="25" spans="1:8" x14ac:dyDescent="0.25">
      <c r="A25" s="24" t="s">
        <v>79</v>
      </c>
      <c r="B25" s="106" t="s">
        <v>28</v>
      </c>
      <c r="C25" s="186" t="s">
        <v>93</v>
      </c>
      <c r="D25" s="186"/>
      <c r="E25" s="186"/>
      <c r="F25" s="152">
        <v>2</v>
      </c>
      <c r="G25" s="152">
        <v>2</v>
      </c>
      <c r="H25" s="152">
        <v>0</v>
      </c>
    </row>
    <row r="26" spans="1:8" x14ac:dyDescent="0.25">
      <c r="A26" s="24" t="s">
        <v>79</v>
      </c>
      <c r="B26" s="106" t="s">
        <v>32</v>
      </c>
      <c r="C26" s="152">
        <v>2</v>
      </c>
      <c r="D26" s="152">
        <v>2</v>
      </c>
      <c r="E26" s="152">
        <v>1</v>
      </c>
      <c r="F26" s="152">
        <v>4</v>
      </c>
      <c r="G26" s="152">
        <v>5</v>
      </c>
      <c r="H26" s="152">
        <v>1</v>
      </c>
    </row>
    <row r="27" spans="1:8" x14ac:dyDescent="0.25">
      <c r="A27" s="24" t="s">
        <v>79</v>
      </c>
      <c r="B27" s="106" t="s">
        <v>33</v>
      </c>
      <c r="C27" s="152">
        <v>6</v>
      </c>
      <c r="D27" s="152">
        <v>7</v>
      </c>
      <c r="E27" s="152">
        <v>6</v>
      </c>
      <c r="F27" s="152">
        <v>9</v>
      </c>
      <c r="G27" s="152">
        <v>11</v>
      </c>
      <c r="H27" s="152">
        <v>12</v>
      </c>
    </row>
    <row r="28" spans="1:8" x14ac:dyDescent="0.25">
      <c r="A28" s="24" t="s">
        <v>79</v>
      </c>
      <c r="B28" s="106" t="s">
        <v>37</v>
      </c>
      <c r="C28" s="152">
        <v>59</v>
      </c>
      <c r="D28" s="152">
        <v>45</v>
      </c>
      <c r="E28" s="152">
        <v>46</v>
      </c>
      <c r="F28" s="152">
        <v>45</v>
      </c>
      <c r="G28" s="152">
        <v>48</v>
      </c>
      <c r="H28" s="152">
        <v>51</v>
      </c>
    </row>
    <row r="29" spans="1:8" x14ac:dyDescent="0.25">
      <c r="A29" s="24" t="s">
        <v>79</v>
      </c>
      <c r="B29" s="106" t="s">
        <v>38</v>
      </c>
      <c r="C29" s="152">
        <v>42</v>
      </c>
      <c r="D29" s="152">
        <v>57</v>
      </c>
      <c r="E29" s="152">
        <v>48</v>
      </c>
      <c r="F29" s="152">
        <v>53</v>
      </c>
      <c r="G29" s="152">
        <v>68</v>
      </c>
      <c r="H29" s="152">
        <v>88</v>
      </c>
    </row>
    <row r="30" spans="1:8" x14ac:dyDescent="0.25">
      <c r="A30" s="24" t="s">
        <v>79</v>
      </c>
      <c r="B30" s="106" t="s">
        <v>39</v>
      </c>
      <c r="C30" s="152">
        <v>44</v>
      </c>
      <c r="D30" s="152">
        <v>62</v>
      </c>
      <c r="E30" s="152">
        <v>50</v>
      </c>
      <c r="F30" s="152">
        <v>55</v>
      </c>
      <c r="G30" s="152">
        <v>74</v>
      </c>
      <c r="H30" s="152">
        <v>91</v>
      </c>
    </row>
    <row r="31" spans="1:8" x14ac:dyDescent="0.25">
      <c r="A31" s="24" t="s">
        <v>79</v>
      </c>
      <c r="B31" s="106" t="s">
        <v>40</v>
      </c>
      <c r="C31" s="152">
        <v>40</v>
      </c>
      <c r="D31" s="152">
        <v>40</v>
      </c>
      <c r="E31" s="152">
        <v>32</v>
      </c>
      <c r="F31" s="152">
        <v>36</v>
      </c>
      <c r="G31" s="152">
        <v>35</v>
      </c>
      <c r="H31" s="152">
        <v>28</v>
      </c>
    </row>
    <row r="32" spans="1:8" x14ac:dyDescent="0.25">
      <c r="A32" s="24" t="s">
        <v>79</v>
      </c>
      <c r="B32" s="106" t="s">
        <v>41</v>
      </c>
      <c r="C32" s="152">
        <v>38</v>
      </c>
      <c r="D32" s="152">
        <v>68</v>
      </c>
      <c r="E32" s="152">
        <v>70</v>
      </c>
      <c r="F32" s="152">
        <v>76</v>
      </c>
      <c r="G32" s="152">
        <v>86</v>
      </c>
      <c r="H32" s="152">
        <v>70</v>
      </c>
    </row>
    <row r="33" spans="1:8" x14ac:dyDescent="0.25">
      <c r="A33" s="24" t="s">
        <v>79</v>
      </c>
      <c r="B33" s="106" t="s">
        <v>43</v>
      </c>
      <c r="C33" s="152">
        <v>1</v>
      </c>
      <c r="D33" s="152">
        <v>1</v>
      </c>
      <c r="E33" s="152">
        <v>0</v>
      </c>
      <c r="F33" s="152">
        <v>0</v>
      </c>
      <c r="G33" s="152">
        <v>1</v>
      </c>
      <c r="H33" s="152">
        <v>0</v>
      </c>
    </row>
    <row r="34" spans="1:8" x14ac:dyDescent="0.25">
      <c r="A34" s="24" t="s">
        <v>79</v>
      </c>
      <c r="B34" s="106" t="s">
        <v>46</v>
      </c>
      <c r="C34" s="152">
        <v>531</v>
      </c>
      <c r="D34" s="152">
        <v>628</v>
      </c>
      <c r="E34" s="152">
        <v>411</v>
      </c>
      <c r="F34" s="152">
        <v>45</v>
      </c>
      <c r="G34" s="152">
        <v>48</v>
      </c>
      <c r="H34" s="152">
        <v>69</v>
      </c>
    </row>
    <row r="35" spans="1:8" x14ac:dyDescent="0.25">
      <c r="A35" s="24" t="s">
        <v>79</v>
      </c>
      <c r="B35" s="106" t="s">
        <v>47</v>
      </c>
      <c r="C35" s="152">
        <v>412</v>
      </c>
      <c r="D35" s="152">
        <v>377</v>
      </c>
      <c r="E35" s="152">
        <v>299</v>
      </c>
      <c r="F35" s="152">
        <v>227</v>
      </c>
      <c r="G35" s="152">
        <v>241</v>
      </c>
      <c r="H35" s="152">
        <v>226</v>
      </c>
    </row>
    <row r="36" spans="1:8" x14ac:dyDescent="0.25">
      <c r="A36" s="24" t="s">
        <v>79</v>
      </c>
      <c r="B36" s="106" t="s">
        <v>48</v>
      </c>
      <c r="C36" s="152">
        <v>833</v>
      </c>
      <c r="D36" s="152">
        <v>737</v>
      </c>
      <c r="E36" s="152">
        <v>911</v>
      </c>
      <c r="F36" s="152">
        <v>687</v>
      </c>
      <c r="G36" s="152">
        <v>321</v>
      </c>
      <c r="H36" s="152">
        <v>356</v>
      </c>
    </row>
    <row r="37" spans="1:8" x14ac:dyDescent="0.25">
      <c r="A37" s="24" t="s">
        <v>79</v>
      </c>
      <c r="B37" s="106" t="s">
        <v>49</v>
      </c>
      <c r="C37" s="152">
        <v>0</v>
      </c>
      <c r="D37" s="152">
        <v>0</v>
      </c>
      <c r="E37" s="152">
        <v>0</v>
      </c>
      <c r="F37" s="152">
        <v>0</v>
      </c>
      <c r="G37" s="152">
        <v>0</v>
      </c>
      <c r="H37" s="152">
        <v>1</v>
      </c>
    </row>
    <row r="38" spans="1:8" x14ac:dyDescent="0.25">
      <c r="A38" s="24" t="s">
        <v>79</v>
      </c>
      <c r="B38" s="106" t="s">
        <v>54</v>
      </c>
      <c r="C38" s="152">
        <v>0</v>
      </c>
      <c r="D38" s="152">
        <v>0</v>
      </c>
      <c r="E38" s="152">
        <v>0</v>
      </c>
      <c r="F38" s="152">
        <v>2</v>
      </c>
      <c r="G38" s="152">
        <v>0</v>
      </c>
      <c r="H38" s="152">
        <v>0</v>
      </c>
    </row>
    <row r="39" spans="1:8" x14ac:dyDescent="0.25">
      <c r="A39" s="24" t="s">
        <v>79</v>
      </c>
      <c r="B39" s="106" t="s">
        <v>55</v>
      </c>
      <c r="C39" s="152">
        <v>1</v>
      </c>
      <c r="D39" s="152">
        <v>1</v>
      </c>
      <c r="E39" s="152">
        <v>0</v>
      </c>
      <c r="F39" s="152">
        <v>2</v>
      </c>
      <c r="G39" s="152">
        <v>3</v>
      </c>
      <c r="H39" s="152">
        <v>0</v>
      </c>
    </row>
    <row r="40" spans="1:8" x14ac:dyDescent="0.25">
      <c r="A40" s="24" t="s">
        <v>79</v>
      </c>
      <c r="B40" s="106" t="s">
        <v>56</v>
      </c>
      <c r="C40" s="152">
        <v>2</v>
      </c>
      <c r="D40" s="152">
        <v>1</v>
      </c>
      <c r="E40" s="152">
        <v>0</v>
      </c>
      <c r="F40" s="152">
        <v>0</v>
      </c>
      <c r="G40" s="152">
        <v>0</v>
      </c>
      <c r="H40" s="152">
        <v>0</v>
      </c>
    </row>
    <row r="41" spans="1:8" x14ac:dyDescent="0.25">
      <c r="A41" s="24" t="s">
        <v>79</v>
      </c>
      <c r="B41" s="106" t="s">
        <v>57</v>
      </c>
      <c r="C41" s="152">
        <v>1</v>
      </c>
      <c r="D41" s="152">
        <v>3</v>
      </c>
      <c r="E41" s="152">
        <v>2</v>
      </c>
      <c r="F41" s="152">
        <v>3</v>
      </c>
      <c r="G41" s="152">
        <v>6</v>
      </c>
      <c r="H41" s="152">
        <v>1</v>
      </c>
    </row>
    <row r="42" spans="1:8" x14ac:dyDescent="0.25">
      <c r="A42" s="8" t="s">
        <v>80</v>
      </c>
      <c r="B42" s="8" t="s">
        <v>0</v>
      </c>
      <c r="C42" s="116">
        <v>244640</v>
      </c>
      <c r="D42" s="116">
        <v>258623</v>
      </c>
      <c r="E42" s="116">
        <v>254737</v>
      </c>
      <c r="F42" s="116">
        <v>262709</v>
      </c>
      <c r="G42" s="116">
        <v>262788</v>
      </c>
      <c r="H42" s="116">
        <v>259130</v>
      </c>
    </row>
    <row r="43" spans="1:8" x14ac:dyDescent="0.25">
      <c r="A43" s="24" t="s">
        <v>80</v>
      </c>
      <c r="B43" s="106" t="s">
        <v>3</v>
      </c>
      <c r="C43" s="152">
        <v>211579</v>
      </c>
      <c r="D43" s="152">
        <v>227509</v>
      </c>
      <c r="E43" s="152">
        <v>223424</v>
      </c>
      <c r="F43" s="152">
        <v>245637</v>
      </c>
      <c r="G43" s="152">
        <v>240604</v>
      </c>
      <c r="H43" s="152">
        <v>242738</v>
      </c>
    </row>
    <row r="44" spans="1:8" x14ac:dyDescent="0.25">
      <c r="A44" s="24" t="s">
        <v>80</v>
      </c>
      <c r="B44" s="106" t="s">
        <v>4</v>
      </c>
      <c r="C44" s="152">
        <v>3142</v>
      </c>
      <c r="D44" s="152">
        <v>3370</v>
      </c>
      <c r="E44" s="152">
        <v>3448</v>
      </c>
      <c r="F44" s="152">
        <v>3696</v>
      </c>
      <c r="G44" s="152">
        <v>5222</v>
      </c>
      <c r="H44" s="152">
        <v>6205</v>
      </c>
    </row>
    <row r="45" spans="1:8" x14ac:dyDescent="0.25">
      <c r="A45" s="24" t="s">
        <v>80</v>
      </c>
      <c r="B45" s="106" t="s">
        <v>9</v>
      </c>
      <c r="C45" s="152">
        <v>1631</v>
      </c>
      <c r="D45" s="152">
        <v>1594</v>
      </c>
      <c r="E45" s="152">
        <v>1407</v>
      </c>
      <c r="F45" s="152">
        <v>960</v>
      </c>
      <c r="G45" s="152">
        <v>797</v>
      </c>
      <c r="H45" s="152">
        <v>818</v>
      </c>
    </row>
    <row r="46" spans="1:8" x14ac:dyDescent="0.25">
      <c r="A46" s="24" t="s">
        <v>80</v>
      </c>
      <c r="B46" s="106" t="s">
        <v>10</v>
      </c>
      <c r="C46" s="152">
        <v>26615</v>
      </c>
      <c r="D46" s="152">
        <v>26836</v>
      </c>
      <c r="E46" s="152">
        <v>26630</v>
      </c>
      <c r="F46" s="152">
        <v>24053</v>
      </c>
      <c r="G46" s="152">
        <v>19073</v>
      </c>
      <c r="H46" s="152">
        <v>20429</v>
      </c>
    </row>
    <row r="47" spans="1:8" x14ac:dyDescent="0.25">
      <c r="A47" s="24" t="s">
        <v>80</v>
      </c>
      <c r="B47" s="106" t="s">
        <v>11</v>
      </c>
      <c r="C47" s="152">
        <v>39850</v>
      </c>
      <c r="D47" s="152">
        <v>41212</v>
      </c>
      <c r="E47" s="152">
        <v>40641</v>
      </c>
      <c r="F47" s="152">
        <v>30790</v>
      </c>
      <c r="G47" s="152">
        <v>25936</v>
      </c>
      <c r="H47" s="152">
        <v>20040</v>
      </c>
    </row>
    <row r="48" spans="1:8" x14ac:dyDescent="0.25">
      <c r="A48" s="24" t="s">
        <v>80</v>
      </c>
      <c r="B48" s="106" t="s">
        <v>12</v>
      </c>
      <c r="C48" s="152">
        <v>20442</v>
      </c>
      <c r="D48" s="152">
        <v>21172</v>
      </c>
      <c r="E48" s="152">
        <v>20844</v>
      </c>
      <c r="F48" s="152">
        <v>14047</v>
      </c>
      <c r="G48" s="152">
        <v>10115</v>
      </c>
      <c r="H48" s="152">
        <v>5179</v>
      </c>
    </row>
    <row r="49" spans="1:8" x14ac:dyDescent="0.25">
      <c r="A49" s="24" t="s">
        <v>80</v>
      </c>
      <c r="B49" s="106" t="s">
        <v>13</v>
      </c>
      <c r="C49" s="152">
        <v>57932</v>
      </c>
      <c r="D49" s="152">
        <v>59806</v>
      </c>
      <c r="E49" s="152">
        <v>59292</v>
      </c>
      <c r="F49" s="152">
        <v>50012</v>
      </c>
      <c r="G49" s="152">
        <v>57235</v>
      </c>
      <c r="H49" s="152">
        <v>49376</v>
      </c>
    </row>
    <row r="50" spans="1:8" x14ac:dyDescent="0.25">
      <c r="A50" s="24" t="s">
        <v>80</v>
      </c>
      <c r="B50" s="106" t="s">
        <v>14</v>
      </c>
      <c r="C50" s="152">
        <v>6293</v>
      </c>
      <c r="D50" s="152">
        <v>6817</v>
      </c>
      <c r="E50" s="152">
        <v>7586</v>
      </c>
      <c r="F50" s="152">
        <v>5194</v>
      </c>
      <c r="G50" s="152">
        <v>5218</v>
      </c>
      <c r="H50" s="152">
        <v>3942</v>
      </c>
    </row>
    <row r="51" spans="1:8" x14ac:dyDescent="0.25">
      <c r="A51" s="24" t="s">
        <v>80</v>
      </c>
      <c r="B51" s="106" t="s">
        <v>15</v>
      </c>
      <c r="C51" s="152">
        <v>15426</v>
      </c>
      <c r="D51" s="152">
        <v>15888</v>
      </c>
      <c r="E51" s="152">
        <v>16105</v>
      </c>
      <c r="F51" s="152">
        <v>11364</v>
      </c>
      <c r="G51" s="152">
        <v>9643</v>
      </c>
      <c r="H51" s="152">
        <v>6749</v>
      </c>
    </row>
    <row r="52" spans="1:8" x14ac:dyDescent="0.25">
      <c r="A52" s="24" t="s">
        <v>80</v>
      </c>
      <c r="B52" s="106" t="s">
        <v>16</v>
      </c>
      <c r="C52" s="152">
        <v>35791</v>
      </c>
      <c r="D52" s="152">
        <v>36850</v>
      </c>
      <c r="E52" s="152">
        <v>36732</v>
      </c>
      <c r="F52" s="152">
        <v>27511</v>
      </c>
      <c r="G52" s="152">
        <v>26568</v>
      </c>
      <c r="H52" s="152">
        <v>23098</v>
      </c>
    </row>
    <row r="53" spans="1:8" x14ac:dyDescent="0.25">
      <c r="A53" s="24" t="s">
        <v>80</v>
      </c>
      <c r="B53" s="106" t="s">
        <v>17</v>
      </c>
      <c r="C53" s="152">
        <v>3192</v>
      </c>
      <c r="D53" s="152">
        <v>5536</v>
      </c>
      <c r="E53" s="152">
        <v>7226</v>
      </c>
      <c r="F53" s="152">
        <v>7939</v>
      </c>
      <c r="G53" s="152">
        <v>7945</v>
      </c>
      <c r="H53" s="152">
        <v>8161</v>
      </c>
    </row>
    <row r="54" spans="1:8" x14ac:dyDescent="0.25">
      <c r="A54" s="24" t="s">
        <v>80</v>
      </c>
      <c r="B54" s="106" t="s">
        <v>18</v>
      </c>
      <c r="C54" s="152">
        <v>3141</v>
      </c>
      <c r="D54" s="152">
        <v>3595</v>
      </c>
      <c r="E54" s="152">
        <v>4439</v>
      </c>
      <c r="F54" s="152">
        <v>5700</v>
      </c>
      <c r="G54" s="152">
        <v>6288</v>
      </c>
      <c r="H54" s="152">
        <v>6306</v>
      </c>
    </row>
    <row r="55" spans="1:8" x14ac:dyDescent="0.25">
      <c r="A55" s="24" t="s">
        <v>80</v>
      </c>
      <c r="B55" s="106" t="s">
        <v>19</v>
      </c>
      <c r="C55" s="152">
        <v>320</v>
      </c>
      <c r="D55" s="152">
        <v>335</v>
      </c>
      <c r="E55" s="152">
        <v>318</v>
      </c>
      <c r="F55" s="152">
        <v>225</v>
      </c>
      <c r="G55" s="152">
        <v>299</v>
      </c>
      <c r="H55" s="152">
        <v>165</v>
      </c>
    </row>
    <row r="56" spans="1:8" x14ac:dyDescent="0.25">
      <c r="A56" s="24" t="s">
        <v>80</v>
      </c>
      <c r="B56" s="106" t="s">
        <v>20</v>
      </c>
      <c r="C56" s="152">
        <v>93231</v>
      </c>
      <c r="D56" s="152">
        <v>102785</v>
      </c>
      <c r="E56" s="152">
        <v>110131</v>
      </c>
      <c r="F56" s="152">
        <v>111227</v>
      </c>
      <c r="G56" s="152">
        <v>112206</v>
      </c>
      <c r="H56" s="152">
        <v>110498</v>
      </c>
    </row>
    <row r="57" spans="1:8" x14ac:dyDescent="0.25">
      <c r="A57" s="24" t="s">
        <v>80</v>
      </c>
      <c r="B57" s="106" t="s">
        <v>21</v>
      </c>
      <c r="C57" s="152">
        <v>181</v>
      </c>
      <c r="D57" s="152">
        <v>151</v>
      </c>
      <c r="E57" s="152">
        <v>110</v>
      </c>
      <c r="F57" s="152">
        <v>82</v>
      </c>
      <c r="G57" s="152">
        <v>55</v>
      </c>
      <c r="H57" s="152">
        <v>57</v>
      </c>
    </row>
    <row r="58" spans="1:8" x14ac:dyDescent="0.25">
      <c r="A58" s="24" t="s">
        <v>80</v>
      </c>
      <c r="B58" s="106" t="s">
        <v>22</v>
      </c>
      <c r="C58" s="152">
        <v>17</v>
      </c>
      <c r="D58" s="152">
        <v>8</v>
      </c>
      <c r="E58" s="152">
        <v>11</v>
      </c>
      <c r="F58" s="152">
        <v>11</v>
      </c>
      <c r="G58" s="152">
        <v>10</v>
      </c>
      <c r="H58" s="152">
        <v>3</v>
      </c>
    </row>
    <row r="59" spans="1:8" x14ac:dyDescent="0.25">
      <c r="A59" s="24" t="s">
        <v>80</v>
      </c>
      <c r="B59" s="106" t="s">
        <v>23</v>
      </c>
      <c r="C59" s="152">
        <v>3875</v>
      </c>
      <c r="D59" s="152">
        <v>4167</v>
      </c>
      <c r="E59" s="152">
        <v>5105</v>
      </c>
      <c r="F59" s="152">
        <v>4130</v>
      </c>
      <c r="G59" s="152">
        <v>3715</v>
      </c>
      <c r="H59" s="152">
        <v>3327</v>
      </c>
    </row>
    <row r="60" spans="1:8" x14ac:dyDescent="0.25">
      <c r="A60" s="24" t="s">
        <v>80</v>
      </c>
      <c r="B60" s="106" t="s">
        <v>24</v>
      </c>
      <c r="C60" s="152">
        <v>1001</v>
      </c>
      <c r="D60" s="152">
        <v>1062</v>
      </c>
      <c r="E60" s="152">
        <v>1195</v>
      </c>
      <c r="F60" s="152">
        <v>778</v>
      </c>
      <c r="G60" s="152">
        <v>701</v>
      </c>
      <c r="H60" s="152">
        <v>656</v>
      </c>
    </row>
    <row r="61" spans="1:8" x14ac:dyDescent="0.25">
      <c r="A61" s="24" t="s">
        <v>80</v>
      </c>
      <c r="B61" s="106" t="s">
        <v>25</v>
      </c>
      <c r="C61" s="186" t="s">
        <v>93</v>
      </c>
      <c r="D61" s="186"/>
      <c r="E61" s="186"/>
      <c r="F61" s="186"/>
      <c r="G61" s="152">
        <v>81555</v>
      </c>
      <c r="H61" s="152">
        <v>78527</v>
      </c>
    </row>
    <row r="62" spans="1:8" x14ac:dyDescent="0.25">
      <c r="A62" s="24" t="s">
        <v>80</v>
      </c>
      <c r="B62" s="106" t="s">
        <v>26</v>
      </c>
      <c r="C62" s="186" t="s">
        <v>93</v>
      </c>
      <c r="D62" s="186"/>
      <c r="E62" s="186"/>
      <c r="F62" s="152">
        <v>653</v>
      </c>
      <c r="G62" s="152">
        <v>590</v>
      </c>
      <c r="H62" s="152">
        <v>509</v>
      </c>
    </row>
    <row r="63" spans="1:8" x14ac:dyDescent="0.25">
      <c r="A63" s="24" t="s">
        <v>80</v>
      </c>
      <c r="B63" s="106" t="s">
        <v>27</v>
      </c>
      <c r="C63" s="186" t="s">
        <v>93</v>
      </c>
      <c r="D63" s="186"/>
      <c r="E63" s="186"/>
      <c r="F63" s="152">
        <v>34</v>
      </c>
      <c r="G63" s="152">
        <v>32</v>
      </c>
      <c r="H63" s="152">
        <v>29</v>
      </c>
    </row>
    <row r="64" spans="1:8" x14ac:dyDescent="0.25">
      <c r="A64" s="24" t="s">
        <v>80</v>
      </c>
      <c r="B64" s="106" t="s">
        <v>28</v>
      </c>
      <c r="C64" s="186" t="s">
        <v>93</v>
      </c>
      <c r="D64" s="186"/>
      <c r="E64" s="186"/>
      <c r="F64" s="152">
        <v>8</v>
      </c>
      <c r="G64" s="152">
        <v>9</v>
      </c>
      <c r="H64" s="152">
        <v>12</v>
      </c>
    </row>
    <row r="65" spans="1:8" x14ac:dyDescent="0.25">
      <c r="A65" s="24" t="s">
        <v>80</v>
      </c>
      <c r="B65" s="106" t="s">
        <v>32</v>
      </c>
      <c r="C65" s="152">
        <v>14</v>
      </c>
      <c r="D65" s="152">
        <v>9</v>
      </c>
      <c r="E65" s="152">
        <v>6</v>
      </c>
      <c r="F65" s="152">
        <v>10</v>
      </c>
      <c r="G65" s="152">
        <v>13</v>
      </c>
      <c r="H65" s="152">
        <v>10</v>
      </c>
    </row>
    <row r="66" spans="1:8" x14ac:dyDescent="0.25">
      <c r="A66" s="24" t="s">
        <v>80</v>
      </c>
      <c r="B66" s="106" t="s">
        <v>33</v>
      </c>
      <c r="C66" s="152">
        <v>24</v>
      </c>
      <c r="D66" s="152">
        <v>17</v>
      </c>
      <c r="E66" s="152">
        <v>17</v>
      </c>
      <c r="F66" s="152">
        <v>20</v>
      </c>
      <c r="G66" s="152">
        <v>22</v>
      </c>
      <c r="H66" s="152">
        <v>30</v>
      </c>
    </row>
    <row r="67" spans="1:8" x14ac:dyDescent="0.25">
      <c r="A67" s="24" t="s">
        <v>80</v>
      </c>
      <c r="B67" s="106" t="s">
        <v>37</v>
      </c>
      <c r="C67" s="152">
        <v>438</v>
      </c>
      <c r="D67" s="152">
        <v>486</v>
      </c>
      <c r="E67" s="152">
        <v>543</v>
      </c>
      <c r="F67" s="152">
        <v>562</v>
      </c>
      <c r="G67" s="152">
        <v>595</v>
      </c>
      <c r="H67" s="152">
        <v>624</v>
      </c>
    </row>
    <row r="68" spans="1:8" x14ac:dyDescent="0.25">
      <c r="A68" s="24" t="s">
        <v>80</v>
      </c>
      <c r="B68" s="106" t="s">
        <v>38</v>
      </c>
      <c r="C68" s="152">
        <v>848</v>
      </c>
      <c r="D68" s="152">
        <v>1039</v>
      </c>
      <c r="E68" s="152">
        <v>1213</v>
      </c>
      <c r="F68" s="152">
        <v>1284</v>
      </c>
      <c r="G68" s="152">
        <v>1311</v>
      </c>
      <c r="H68" s="152">
        <v>1402</v>
      </c>
    </row>
    <row r="69" spans="1:8" x14ac:dyDescent="0.25">
      <c r="A69" s="24" t="s">
        <v>80</v>
      </c>
      <c r="B69" s="106" t="s">
        <v>39</v>
      </c>
      <c r="C69" s="152">
        <v>828</v>
      </c>
      <c r="D69" s="152">
        <v>1048</v>
      </c>
      <c r="E69" s="152">
        <v>1220</v>
      </c>
      <c r="F69" s="152">
        <v>1290</v>
      </c>
      <c r="G69" s="152">
        <v>1347</v>
      </c>
      <c r="H69" s="152">
        <v>1494</v>
      </c>
    </row>
    <row r="70" spans="1:8" x14ac:dyDescent="0.25">
      <c r="A70" s="24" t="s">
        <v>80</v>
      </c>
      <c r="B70" s="106" t="s">
        <v>40</v>
      </c>
      <c r="C70" s="152">
        <v>143</v>
      </c>
      <c r="D70" s="152">
        <v>140</v>
      </c>
      <c r="E70" s="152">
        <v>154</v>
      </c>
      <c r="F70" s="152">
        <v>147</v>
      </c>
      <c r="G70" s="152">
        <v>125</v>
      </c>
      <c r="H70" s="152">
        <v>106</v>
      </c>
    </row>
    <row r="71" spans="1:8" x14ac:dyDescent="0.25">
      <c r="A71" s="24" t="s">
        <v>80</v>
      </c>
      <c r="B71" s="106" t="s">
        <v>41</v>
      </c>
      <c r="C71" s="152">
        <v>143</v>
      </c>
      <c r="D71" s="152">
        <v>200</v>
      </c>
      <c r="E71" s="152">
        <v>239</v>
      </c>
      <c r="F71" s="152">
        <v>248</v>
      </c>
      <c r="G71" s="152">
        <v>308</v>
      </c>
      <c r="H71" s="152">
        <v>287</v>
      </c>
    </row>
    <row r="72" spans="1:8" x14ac:dyDescent="0.25">
      <c r="A72" s="24" t="s">
        <v>80</v>
      </c>
      <c r="B72" s="106" t="s">
        <v>42</v>
      </c>
      <c r="C72" s="152">
        <v>11</v>
      </c>
      <c r="D72" s="152">
        <v>6</v>
      </c>
      <c r="E72" s="152">
        <v>4</v>
      </c>
      <c r="F72" s="152">
        <v>9</v>
      </c>
      <c r="G72" s="152">
        <v>13</v>
      </c>
      <c r="H72" s="152">
        <v>9</v>
      </c>
    </row>
    <row r="73" spans="1:8" x14ac:dyDescent="0.25">
      <c r="A73" s="24" t="s">
        <v>80</v>
      </c>
      <c r="B73" s="106" t="s">
        <v>43</v>
      </c>
      <c r="C73" s="152">
        <v>114</v>
      </c>
      <c r="D73" s="152">
        <v>20</v>
      </c>
      <c r="E73" s="152">
        <v>21</v>
      </c>
      <c r="F73" s="152">
        <v>12</v>
      </c>
      <c r="G73" s="152">
        <v>14</v>
      </c>
      <c r="H73" s="152">
        <v>9</v>
      </c>
    </row>
    <row r="74" spans="1:8" x14ac:dyDescent="0.25">
      <c r="A74" s="24" t="s">
        <v>80</v>
      </c>
      <c r="B74" s="106" t="s">
        <v>45</v>
      </c>
      <c r="C74" s="152">
        <v>0</v>
      </c>
      <c r="D74" s="152">
        <v>2</v>
      </c>
      <c r="E74" s="152">
        <v>3</v>
      </c>
      <c r="F74" s="152">
        <v>0</v>
      </c>
      <c r="G74" s="152">
        <v>5</v>
      </c>
      <c r="H74" s="152">
        <v>0</v>
      </c>
    </row>
    <row r="75" spans="1:8" x14ac:dyDescent="0.25">
      <c r="A75" s="24" t="s">
        <v>80</v>
      </c>
      <c r="B75" s="106" t="s">
        <v>46</v>
      </c>
      <c r="C75" s="152">
        <v>2836</v>
      </c>
      <c r="D75" s="152">
        <v>3244</v>
      </c>
      <c r="E75" s="152">
        <v>2493</v>
      </c>
      <c r="F75" s="152">
        <v>919</v>
      </c>
      <c r="G75" s="152">
        <v>926</v>
      </c>
      <c r="H75" s="152">
        <v>910</v>
      </c>
    </row>
    <row r="76" spans="1:8" x14ac:dyDescent="0.25">
      <c r="A76" s="24" t="s">
        <v>80</v>
      </c>
      <c r="B76" s="106" t="s">
        <v>47</v>
      </c>
      <c r="C76" s="152">
        <v>2344</v>
      </c>
      <c r="D76" s="152">
        <v>2559</v>
      </c>
      <c r="E76" s="152">
        <v>2582</v>
      </c>
      <c r="F76" s="152">
        <v>2618</v>
      </c>
      <c r="G76" s="152">
        <v>2525</v>
      </c>
      <c r="H76" s="152">
        <v>2308</v>
      </c>
    </row>
    <row r="77" spans="1:8" x14ac:dyDescent="0.25">
      <c r="A77" s="24" t="s">
        <v>80</v>
      </c>
      <c r="B77" s="106" t="s">
        <v>48</v>
      </c>
      <c r="C77" s="152">
        <v>842</v>
      </c>
      <c r="D77" s="152">
        <v>753</v>
      </c>
      <c r="E77" s="152">
        <v>845</v>
      </c>
      <c r="F77" s="152">
        <v>513</v>
      </c>
      <c r="G77" s="152">
        <v>340</v>
      </c>
      <c r="H77" s="152">
        <v>344</v>
      </c>
    </row>
    <row r="78" spans="1:8" x14ac:dyDescent="0.25">
      <c r="A78" s="24" t="s">
        <v>80</v>
      </c>
      <c r="B78" s="106" t="s">
        <v>49</v>
      </c>
      <c r="C78" s="152">
        <v>44</v>
      </c>
      <c r="D78" s="152">
        <v>42</v>
      </c>
      <c r="E78" s="152">
        <v>51</v>
      </c>
      <c r="F78" s="152">
        <v>58</v>
      </c>
      <c r="G78" s="152">
        <v>62</v>
      </c>
      <c r="H78" s="152">
        <v>109</v>
      </c>
    </row>
    <row r="79" spans="1:8" x14ac:dyDescent="0.25">
      <c r="A79" s="24" t="s">
        <v>80</v>
      </c>
      <c r="B79" s="106" t="s">
        <v>51</v>
      </c>
      <c r="C79" s="152">
        <v>6</v>
      </c>
      <c r="D79" s="152">
        <v>1</v>
      </c>
      <c r="E79" s="152">
        <v>6</v>
      </c>
      <c r="F79" s="152">
        <v>6</v>
      </c>
      <c r="G79" s="152">
        <v>7</v>
      </c>
      <c r="H79" s="152">
        <v>9</v>
      </c>
    </row>
    <row r="80" spans="1:8" x14ac:dyDescent="0.25">
      <c r="A80" s="24" t="s">
        <v>80</v>
      </c>
      <c r="B80" s="106" t="s">
        <v>52</v>
      </c>
      <c r="C80" s="152">
        <v>3</v>
      </c>
      <c r="D80" s="152">
        <v>2</v>
      </c>
      <c r="E80" s="152">
        <v>2</v>
      </c>
      <c r="F80" s="152">
        <v>1</v>
      </c>
      <c r="G80" s="152">
        <v>1</v>
      </c>
      <c r="H80" s="152">
        <v>0</v>
      </c>
    </row>
    <row r="81" spans="1:8" x14ac:dyDescent="0.25">
      <c r="A81" s="24" t="s">
        <v>80</v>
      </c>
      <c r="B81" s="106" t="s">
        <v>53</v>
      </c>
      <c r="C81" s="152">
        <v>1</v>
      </c>
      <c r="D81" s="152">
        <v>1</v>
      </c>
      <c r="E81" s="152">
        <v>3</v>
      </c>
      <c r="F81" s="152">
        <v>1</v>
      </c>
      <c r="G81" s="152">
        <v>3</v>
      </c>
      <c r="H81" s="152">
        <v>6</v>
      </c>
    </row>
    <row r="82" spans="1:8" x14ac:dyDescent="0.25">
      <c r="A82" s="24" t="s">
        <v>80</v>
      </c>
      <c r="B82" s="106" t="s">
        <v>54</v>
      </c>
      <c r="C82" s="152">
        <v>1975</v>
      </c>
      <c r="D82" s="152">
        <v>1173</v>
      </c>
      <c r="E82" s="152">
        <v>619</v>
      </c>
      <c r="F82" s="152">
        <v>496</v>
      </c>
      <c r="G82" s="152">
        <v>558</v>
      </c>
      <c r="H82" s="152">
        <v>722</v>
      </c>
    </row>
    <row r="83" spans="1:8" x14ac:dyDescent="0.25">
      <c r="A83" s="24" t="s">
        <v>80</v>
      </c>
      <c r="B83" s="106" t="s">
        <v>55</v>
      </c>
      <c r="C83" s="152">
        <v>1426</v>
      </c>
      <c r="D83" s="152">
        <v>1403</v>
      </c>
      <c r="E83" s="152">
        <v>1119</v>
      </c>
      <c r="F83" s="152">
        <v>987</v>
      </c>
      <c r="G83" s="152">
        <v>1123</v>
      </c>
      <c r="H83" s="152">
        <v>1367</v>
      </c>
    </row>
    <row r="84" spans="1:8" x14ac:dyDescent="0.25">
      <c r="A84" s="24" t="s">
        <v>80</v>
      </c>
      <c r="B84" s="106" t="s">
        <v>56</v>
      </c>
      <c r="C84" s="152">
        <v>13</v>
      </c>
      <c r="D84" s="152">
        <v>2</v>
      </c>
      <c r="E84" s="152">
        <v>4</v>
      </c>
      <c r="F84" s="152">
        <v>4</v>
      </c>
      <c r="G84" s="152">
        <v>4</v>
      </c>
      <c r="H84" s="152">
        <v>8</v>
      </c>
    </row>
    <row r="85" spans="1:8" x14ac:dyDescent="0.25">
      <c r="A85" s="24" t="s">
        <v>80</v>
      </c>
      <c r="B85" s="106" t="s">
        <v>57</v>
      </c>
      <c r="C85" s="152">
        <v>2215</v>
      </c>
      <c r="D85" s="152">
        <v>2068</v>
      </c>
      <c r="E85" s="152">
        <v>1177</v>
      </c>
      <c r="F85" s="152">
        <v>1235</v>
      </c>
      <c r="G85" s="152">
        <v>1335</v>
      </c>
      <c r="H85" s="152">
        <v>221</v>
      </c>
    </row>
    <row r="86" spans="1:8" x14ac:dyDescent="0.25">
      <c r="A86" s="24" t="s">
        <v>80</v>
      </c>
      <c r="B86" s="106" t="s">
        <v>58</v>
      </c>
      <c r="C86" s="152">
        <v>2</v>
      </c>
      <c r="D86" s="152">
        <v>1</v>
      </c>
      <c r="E86" s="152">
        <v>1</v>
      </c>
      <c r="F86" s="152">
        <v>1</v>
      </c>
      <c r="G86" s="152">
        <v>0</v>
      </c>
      <c r="H86" s="152">
        <v>1</v>
      </c>
    </row>
    <row r="87" spans="1:8" x14ac:dyDescent="0.25">
      <c r="A87" s="24" t="s">
        <v>80</v>
      </c>
      <c r="B87" s="106" t="s">
        <v>59</v>
      </c>
      <c r="C87" s="152">
        <v>22</v>
      </c>
      <c r="D87" s="152">
        <v>106</v>
      </c>
      <c r="E87" s="152">
        <v>184</v>
      </c>
      <c r="F87" s="152">
        <v>356</v>
      </c>
      <c r="G87" s="152">
        <v>560</v>
      </c>
      <c r="H87" s="152">
        <v>710</v>
      </c>
    </row>
    <row r="88" spans="1:8" x14ac:dyDescent="0.25">
      <c r="A88" s="8" t="s">
        <v>81</v>
      </c>
      <c r="B88" s="8" t="s">
        <v>0</v>
      </c>
      <c r="C88" s="116">
        <v>403830</v>
      </c>
      <c r="D88" s="116">
        <v>427845</v>
      </c>
      <c r="E88" s="116">
        <v>434024</v>
      </c>
      <c r="F88" s="116">
        <v>458752</v>
      </c>
      <c r="G88" s="116">
        <v>478914</v>
      </c>
      <c r="H88" s="116">
        <v>496050</v>
      </c>
    </row>
    <row r="89" spans="1:8" x14ac:dyDescent="0.25">
      <c r="A89" s="24" t="s">
        <v>81</v>
      </c>
      <c r="B89" s="106" t="s">
        <v>3</v>
      </c>
      <c r="C89" s="152">
        <v>309406</v>
      </c>
      <c r="D89" s="152">
        <v>338409</v>
      </c>
      <c r="E89" s="152">
        <v>350110</v>
      </c>
      <c r="F89" s="152">
        <v>399820</v>
      </c>
      <c r="G89" s="152">
        <v>408336</v>
      </c>
      <c r="H89" s="152">
        <v>436916</v>
      </c>
    </row>
    <row r="90" spans="1:8" x14ac:dyDescent="0.25">
      <c r="A90" s="24" t="s">
        <v>81</v>
      </c>
      <c r="B90" s="106" t="s">
        <v>4</v>
      </c>
      <c r="C90" s="152">
        <v>16353</v>
      </c>
      <c r="D90" s="152">
        <v>16798</v>
      </c>
      <c r="E90" s="152">
        <v>17326</v>
      </c>
      <c r="F90" s="152">
        <v>19269</v>
      </c>
      <c r="G90" s="152">
        <v>26184</v>
      </c>
      <c r="H90" s="152">
        <v>29723</v>
      </c>
    </row>
    <row r="91" spans="1:8" x14ac:dyDescent="0.25">
      <c r="A91" s="24" t="s">
        <v>81</v>
      </c>
      <c r="B91" s="106" t="s">
        <v>9</v>
      </c>
      <c r="C91" s="152">
        <v>4492</v>
      </c>
      <c r="D91" s="152">
        <v>4280</v>
      </c>
      <c r="E91" s="152">
        <v>3794</v>
      </c>
      <c r="F91" s="152">
        <v>2808</v>
      </c>
      <c r="G91" s="152">
        <v>2488</v>
      </c>
      <c r="H91" s="152">
        <v>2198</v>
      </c>
    </row>
    <row r="92" spans="1:8" x14ac:dyDescent="0.25">
      <c r="A92" s="24" t="s">
        <v>81</v>
      </c>
      <c r="B92" s="106" t="s">
        <v>10</v>
      </c>
      <c r="C92" s="152">
        <v>45290</v>
      </c>
      <c r="D92" s="152">
        <v>45185</v>
      </c>
      <c r="E92" s="152">
        <v>43936</v>
      </c>
      <c r="F92" s="152">
        <v>37317</v>
      </c>
      <c r="G92" s="152">
        <v>28907</v>
      </c>
      <c r="H92" s="152">
        <v>29088</v>
      </c>
    </row>
    <row r="93" spans="1:8" x14ac:dyDescent="0.25">
      <c r="A93" s="24" t="s">
        <v>81</v>
      </c>
      <c r="B93" s="106" t="s">
        <v>11</v>
      </c>
      <c r="C93" s="152">
        <v>82659</v>
      </c>
      <c r="D93" s="152">
        <v>83640</v>
      </c>
      <c r="E93" s="152">
        <v>82228</v>
      </c>
      <c r="F93" s="152">
        <v>62706</v>
      </c>
      <c r="G93" s="152">
        <v>55546</v>
      </c>
      <c r="H93" s="152">
        <v>43721</v>
      </c>
    </row>
    <row r="94" spans="1:8" x14ac:dyDescent="0.25">
      <c r="A94" s="24" t="s">
        <v>81</v>
      </c>
      <c r="B94" s="106" t="s">
        <v>12</v>
      </c>
      <c r="C94" s="152">
        <v>36859</v>
      </c>
      <c r="D94" s="152">
        <v>37280</v>
      </c>
      <c r="E94" s="152">
        <v>34557</v>
      </c>
      <c r="F94" s="152">
        <v>22888</v>
      </c>
      <c r="G94" s="152">
        <v>16511</v>
      </c>
      <c r="H94" s="152">
        <v>8328</v>
      </c>
    </row>
    <row r="95" spans="1:8" x14ac:dyDescent="0.25">
      <c r="A95" s="24" t="s">
        <v>81</v>
      </c>
      <c r="B95" s="106" t="s">
        <v>13</v>
      </c>
      <c r="C95" s="152">
        <v>94960</v>
      </c>
      <c r="D95" s="152">
        <v>96744</v>
      </c>
      <c r="E95" s="152">
        <v>95656</v>
      </c>
      <c r="F95" s="152">
        <v>74550</v>
      </c>
      <c r="G95" s="152">
        <v>77292</v>
      </c>
      <c r="H95" s="152">
        <v>65504</v>
      </c>
    </row>
    <row r="96" spans="1:8" x14ac:dyDescent="0.25">
      <c r="A96" s="24" t="s">
        <v>81</v>
      </c>
      <c r="B96" s="106" t="s">
        <v>14</v>
      </c>
      <c r="C96" s="152">
        <v>29647</v>
      </c>
      <c r="D96" s="152">
        <v>31256</v>
      </c>
      <c r="E96" s="152">
        <v>30893</v>
      </c>
      <c r="F96" s="152">
        <v>21065</v>
      </c>
      <c r="G96" s="152">
        <v>18949</v>
      </c>
      <c r="H96" s="152">
        <v>12761</v>
      </c>
    </row>
    <row r="97" spans="1:8" x14ac:dyDescent="0.25">
      <c r="A97" s="24" t="s">
        <v>81</v>
      </c>
      <c r="B97" s="106" t="s">
        <v>15</v>
      </c>
      <c r="C97" s="152">
        <v>21800</v>
      </c>
      <c r="D97" s="152">
        <v>21695</v>
      </c>
      <c r="E97" s="152">
        <v>22137</v>
      </c>
      <c r="F97" s="152">
        <v>11753</v>
      </c>
      <c r="G97" s="152">
        <v>9255</v>
      </c>
      <c r="H97" s="152">
        <v>7758</v>
      </c>
    </row>
    <row r="98" spans="1:8" x14ac:dyDescent="0.25">
      <c r="A98" s="24" t="s">
        <v>81</v>
      </c>
      <c r="B98" s="106" t="s">
        <v>16</v>
      </c>
      <c r="C98" s="152">
        <v>29195</v>
      </c>
      <c r="D98" s="152">
        <v>30486</v>
      </c>
      <c r="E98" s="152">
        <v>29352</v>
      </c>
      <c r="F98" s="152">
        <v>21628</v>
      </c>
      <c r="G98" s="152">
        <v>20908</v>
      </c>
      <c r="H98" s="152">
        <v>16842</v>
      </c>
    </row>
    <row r="99" spans="1:8" x14ac:dyDescent="0.25">
      <c r="A99" s="24" t="s">
        <v>81</v>
      </c>
      <c r="B99" s="106" t="s">
        <v>17</v>
      </c>
      <c r="C99" s="152">
        <v>23</v>
      </c>
      <c r="D99" s="152">
        <v>26</v>
      </c>
      <c r="E99" s="152">
        <v>18</v>
      </c>
      <c r="F99" s="152">
        <v>2</v>
      </c>
      <c r="G99" s="152">
        <v>9</v>
      </c>
      <c r="H99" s="152">
        <v>1</v>
      </c>
    </row>
    <row r="100" spans="1:8" x14ac:dyDescent="0.25">
      <c r="A100" s="24" t="s">
        <v>81</v>
      </c>
      <c r="B100" s="106" t="s">
        <v>18</v>
      </c>
      <c r="C100" s="152">
        <v>10153</v>
      </c>
      <c r="D100" s="152">
        <v>11641</v>
      </c>
      <c r="E100" s="152">
        <v>14147</v>
      </c>
      <c r="F100" s="152">
        <v>17091</v>
      </c>
      <c r="G100" s="152">
        <v>19446</v>
      </c>
      <c r="H100" s="152">
        <v>20819</v>
      </c>
    </row>
    <row r="101" spans="1:8" x14ac:dyDescent="0.25">
      <c r="A101" s="24" t="s">
        <v>81</v>
      </c>
      <c r="B101" s="106" t="s">
        <v>19</v>
      </c>
      <c r="C101" s="152">
        <v>4861</v>
      </c>
      <c r="D101" s="152">
        <v>5301</v>
      </c>
      <c r="E101" s="152">
        <v>4532</v>
      </c>
      <c r="F101" s="152">
        <v>3900</v>
      </c>
      <c r="G101" s="152">
        <v>5129</v>
      </c>
      <c r="H101" s="152">
        <v>4441</v>
      </c>
    </row>
    <row r="102" spans="1:8" x14ac:dyDescent="0.25">
      <c r="A102" s="24" t="s">
        <v>81</v>
      </c>
      <c r="B102" s="106" t="s">
        <v>20</v>
      </c>
      <c r="C102" s="152">
        <v>228090</v>
      </c>
      <c r="D102" s="152">
        <v>240680</v>
      </c>
      <c r="E102" s="152">
        <v>254624</v>
      </c>
      <c r="F102" s="152">
        <v>261999</v>
      </c>
      <c r="G102" s="152">
        <v>270229</v>
      </c>
      <c r="H102" s="152">
        <v>279408</v>
      </c>
    </row>
    <row r="103" spans="1:8" x14ac:dyDescent="0.25">
      <c r="A103" s="24" t="s">
        <v>81</v>
      </c>
      <c r="B103" s="106" t="s">
        <v>21</v>
      </c>
      <c r="C103" s="152">
        <v>316</v>
      </c>
      <c r="D103" s="152">
        <v>246</v>
      </c>
      <c r="E103" s="152">
        <v>231</v>
      </c>
      <c r="F103" s="152">
        <v>149</v>
      </c>
      <c r="G103" s="152">
        <v>141</v>
      </c>
      <c r="H103" s="152">
        <v>122</v>
      </c>
    </row>
    <row r="104" spans="1:8" x14ac:dyDescent="0.25">
      <c r="A104" s="24" t="s">
        <v>81</v>
      </c>
      <c r="B104" s="106" t="s">
        <v>22</v>
      </c>
      <c r="C104" s="152">
        <v>8</v>
      </c>
      <c r="D104" s="152">
        <v>15</v>
      </c>
      <c r="E104" s="152">
        <v>14</v>
      </c>
      <c r="F104" s="152">
        <v>10</v>
      </c>
      <c r="G104" s="152">
        <v>6</v>
      </c>
      <c r="H104" s="152">
        <v>8</v>
      </c>
    </row>
    <row r="105" spans="1:8" x14ac:dyDescent="0.25">
      <c r="A105" s="24" t="s">
        <v>81</v>
      </c>
      <c r="B105" s="106" t="s">
        <v>23</v>
      </c>
      <c r="C105" s="152">
        <v>6353</v>
      </c>
      <c r="D105" s="152">
        <v>6715</v>
      </c>
      <c r="E105" s="152">
        <v>8299</v>
      </c>
      <c r="F105" s="152">
        <v>6526</v>
      </c>
      <c r="G105" s="152">
        <v>6015</v>
      </c>
      <c r="H105" s="152">
        <v>5479</v>
      </c>
    </row>
    <row r="106" spans="1:8" x14ac:dyDescent="0.25">
      <c r="A106" s="24" t="s">
        <v>81</v>
      </c>
      <c r="B106" s="106" t="s">
        <v>24</v>
      </c>
      <c r="C106" s="152">
        <v>2732</v>
      </c>
      <c r="D106" s="152">
        <v>2651</v>
      </c>
      <c r="E106" s="152">
        <v>2667</v>
      </c>
      <c r="F106" s="152">
        <v>1930</v>
      </c>
      <c r="G106" s="152">
        <v>1717</v>
      </c>
      <c r="H106" s="152">
        <v>1372</v>
      </c>
    </row>
    <row r="107" spans="1:8" x14ac:dyDescent="0.25">
      <c r="A107" s="24" t="s">
        <v>81</v>
      </c>
      <c r="B107" s="106" t="s">
        <v>25</v>
      </c>
      <c r="C107" s="186" t="s">
        <v>93</v>
      </c>
      <c r="D107" s="186"/>
      <c r="E107" s="186"/>
      <c r="F107" s="186"/>
      <c r="G107" s="152">
        <v>153496</v>
      </c>
      <c r="H107" s="152">
        <v>150039</v>
      </c>
    </row>
    <row r="108" spans="1:8" x14ac:dyDescent="0.25">
      <c r="A108" s="24" t="s">
        <v>81</v>
      </c>
      <c r="B108" s="106" t="s">
        <v>26</v>
      </c>
      <c r="C108" s="186" t="s">
        <v>93</v>
      </c>
      <c r="D108" s="186"/>
      <c r="E108" s="186"/>
      <c r="F108" s="152">
        <v>1740</v>
      </c>
      <c r="G108" s="152">
        <v>1706</v>
      </c>
      <c r="H108" s="152">
        <v>1597</v>
      </c>
    </row>
    <row r="109" spans="1:8" x14ac:dyDescent="0.25">
      <c r="A109" s="24" t="s">
        <v>81</v>
      </c>
      <c r="B109" s="106" t="s">
        <v>27</v>
      </c>
      <c r="C109" s="186" t="s">
        <v>93</v>
      </c>
      <c r="D109" s="186"/>
      <c r="E109" s="186"/>
      <c r="F109" s="152">
        <v>458</v>
      </c>
      <c r="G109" s="152">
        <v>349</v>
      </c>
      <c r="H109" s="152">
        <v>295</v>
      </c>
    </row>
    <row r="110" spans="1:8" x14ac:dyDescent="0.25">
      <c r="A110" s="24" t="s">
        <v>81</v>
      </c>
      <c r="B110" s="106" t="s">
        <v>28</v>
      </c>
      <c r="C110" s="186" t="s">
        <v>93</v>
      </c>
      <c r="D110" s="186"/>
      <c r="E110" s="186"/>
      <c r="F110" s="152">
        <v>36</v>
      </c>
      <c r="G110" s="152">
        <v>34</v>
      </c>
      <c r="H110" s="152">
        <v>36</v>
      </c>
    </row>
    <row r="111" spans="1:8" x14ac:dyDescent="0.25">
      <c r="A111" s="24" t="s">
        <v>81</v>
      </c>
      <c r="B111" s="106" t="s">
        <v>31</v>
      </c>
      <c r="C111" s="152">
        <v>7</v>
      </c>
      <c r="D111" s="152">
        <v>7</v>
      </c>
      <c r="E111" s="152">
        <v>8</v>
      </c>
      <c r="F111" s="152">
        <v>7</v>
      </c>
      <c r="G111" s="152">
        <v>3</v>
      </c>
      <c r="H111" s="152">
        <v>3</v>
      </c>
    </row>
    <row r="112" spans="1:8" x14ac:dyDescent="0.25">
      <c r="A112" s="24" t="s">
        <v>81</v>
      </c>
      <c r="B112" s="106" t="s">
        <v>32</v>
      </c>
      <c r="C112" s="152">
        <v>88</v>
      </c>
      <c r="D112" s="152">
        <v>83</v>
      </c>
      <c r="E112" s="152">
        <v>87</v>
      </c>
      <c r="F112" s="152">
        <v>91</v>
      </c>
      <c r="G112" s="152">
        <v>100</v>
      </c>
      <c r="H112" s="152">
        <v>95</v>
      </c>
    </row>
    <row r="113" spans="1:8" x14ac:dyDescent="0.25">
      <c r="A113" s="24" t="s">
        <v>81</v>
      </c>
      <c r="B113" s="106" t="s">
        <v>33</v>
      </c>
      <c r="C113" s="152">
        <v>59</v>
      </c>
      <c r="D113" s="152">
        <v>61</v>
      </c>
      <c r="E113" s="152">
        <v>59</v>
      </c>
      <c r="F113" s="152">
        <v>54</v>
      </c>
      <c r="G113" s="152">
        <v>49</v>
      </c>
      <c r="H113" s="152">
        <v>54</v>
      </c>
    </row>
    <row r="114" spans="1:8" x14ac:dyDescent="0.25">
      <c r="A114" s="24" t="s">
        <v>81</v>
      </c>
      <c r="B114" s="106" t="s">
        <v>36</v>
      </c>
      <c r="C114" s="152">
        <v>1</v>
      </c>
      <c r="D114" s="152">
        <v>0</v>
      </c>
      <c r="E114" s="152">
        <v>0</v>
      </c>
      <c r="F114" s="152">
        <v>2</v>
      </c>
      <c r="G114" s="152">
        <v>1</v>
      </c>
      <c r="H114" s="152">
        <v>0</v>
      </c>
    </row>
    <row r="115" spans="1:8" x14ac:dyDescent="0.25">
      <c r="A115" s="24" t="s">
        <v>81</v>
      </c>
      <c r="B115" s="106" t="s">
        <v>37</v>
      </c>
      <c r="C115" s="152">
        <v>979</v>
      </c>
      <c r="D115" s="152">
        <v>1073</v>
      </c>
      <c r="E115" s="152">
        <v>1248</v>
      </c>
      <c r="F115" s="152">
        <v>1414</v>
      </c>
      <c r="G115" s="152">
        <v>1608</v>
      </c>
      <c r="H115" s="152">
        <v>1723</v>
      </c>
    </row>
    <row r="116" spans="1:8" x14ac:dyDescent="0.25">
      <c r="A116" s="24" t="s">
        <v>81</v>
      </c>
      <c r="B116" s="106" t="s">
        <v>38</v>
      </c>
      <c r="C116" s="152">
        <v>2262</v>
      </c>
      <c r="D116" s="152">
        <v>2689</v>
      </c>
      <c r="E116" s="152">
        <v>3312</v>
      </c>
      <c r="F116" s="152">
        <v>3738</v>
      </c>
      <c r="G116" s="152">
        <v>4175</v>
      </c>
      <c r="H116" s="152">
        <v>4569</v>
      </c>
    </row>
    <row r="117" spans="1:8" x14ac:dyDescent="0.25">
      <c r="A117" s="24" t="s">
        <v>81</v>
      </c>
      <c r="B117" s="106" t="s">
        <v>39</v>
      </c>
      <c r="C117" s="152">
        <v>2186</v>
      </c>
      <c r="D117" s="152">
        <v>2638</v>
      </c>
      <c r="E117" s="152">
        <v>3230</v>
      </c>
      <c r="F117" s="152">
        <v>3658</v>
      </c>
      <c r="G117" s="152">
        <v>4229</v>
      </c>
      <c r="H117" s="152">
        <v>4653</v>
      </c>
    </row>
    <row r="118" spans="1:8" x14ac:dyDescent="0.25">
      <c r="A118" s="24" t="s">
        <v>81</v>
      </c>
      <c r="B118" s="106" t="s">
        <v>40</v>
      </c>
      <c r="C118" s="152">
        <v>207</v>
      </c>
      <c r="D118" s="152">
        <v>206</v>
      </c>
      <c r="E118" s="152">
        <v>210</v>
      </c>
      <c r="F118" s="152">
        <v>208</v>
      </c>
      <c r="G118" s="152">
        <v>207</v>
      </c>
      <c r="H118" s="152">
        <v>205</v>
      </c>
    </row>
    <row r="119" spans="1:8" x14ac:dyDescent="0.25">
      <c r="A119" s="24" t="s">
        <v>81</v>
      </c>
      <c r="B119" s="106" t="s">
        <v>41</v>
      </c>
      <c r="C119" s="152">
        <v>110</v>
      </c>
      <c r="D119" s="152">
        <v>136</v>
      </c>
      <c r="E119" s="152">
        <v>174</v>
      </c>
      <c r="F119" s="152">
        <v>212</v>
      </c>
      <c r="G119" s="152">
        <v>259</v>
      </c>
      <c r="H119" s="152">
        <v>281</v>
      </c>
    </row>
    <row r="120" spans="1:8" x14ac:dyDescent="0.25">
      <c r="A120" s="24" t="s">
        <v>81</v>
      </c>
      <c r="B120" s="106" t="s">
        <v>42</v>
      </c>
      <c r="C120" s="152">
        <v>537</v>
      </c>
      <c r="D120" s="152">
        <v>520</v>
      </c>
      <c r="E120" s="152">
        <v>550</v>
      </c>
      <c r="F120" s="152">
        <v>536</v>
      </c>
      <c r="G120" s="152">
        <v>570</v>
      </c>
      <c r="H120" s="152">
        <v>516</v>
      </c>
    </row>
    <row r="121" spans="1:8" x14ac:dyDescent="0.25">
      <c r="A121" s="24" t="s">
        <v>81</v>
      </c>
      <c r="B121" s="106" t="s">
        <v>43</v>
      </c>
      <c r="C121" s="152">
        <v>544</v>
      </c>
      <c r="D121" s="152">
        <v>288</v>
      </c>
      <c r="E121" s="152">
        <v>294</v>
      </c>
      <c r="F121" s="152">
        <v>325</v>
      </c>
      <c r="G121" s="152">
        <v>286</v>
      </c>
      <c r="H121" s="152">
        <v>280</v>
      </c>
    </row>
    <row r="122" spans="1:8" x14ac:dyDescent="0.25">
      <c r="A122" s="24" t="s">
        <v>81</v>
      </c>
      <c r="B122" s="106" t="s">
        <v>45</v>
      </c>
      <c r="C122" s="152">
        <v>373</v>
      </c>
      <c r="D122" s="152">
        <v>353</v>
      </c>
      <c r="E122" s="152">
        <v>439</v>
      </c>
      <c r="F122" s="152">
        <v>477</v>
      </c>
      <c r="G122" s="152">
        <v>559</v>
      </c>
      <c r="H122" s="152">
        <v>731</v>
      </c>
    </row>
    <row r="123" spans="1:8" x14ac:dyDescent="0.25">
      <c r="A123" s="24" t="s">
        <v>81</v>
      </c>
      <c r="B123" s="106" t="s">
        <v>46</v>
      </c>
      <c r="C123" s="152">
        <v>3004</v>
      </c>
      <c r="D123" s="152">
        <v>2191</v>
      </c>
      <c r="E123" s="152">
        <v>2240</v>
      </c>
      <c r="F123" s="152">
        <v>2337</v>
      </c>
      <c r="G123" s="152">
        <v>2491</v>
      </c>
      <c r="H123" s="152">
        <v>2602</v>
      </c>
    </row>
    <row r="124" spans="1:8" x14ac:dyDescent="0.25">
      <c r="A124" s="24" t="s">
        <v>81</v>
      </c>
      <c r="B124" s="106" t="s">
        <v>47</v>
      </c>
      <c r="C124" s="152">
        <v>12166</v>
      </c>
      <c r="D124" s="152">
        <v>13603</v>
      </c>
      <c r="E124" s="152">
        <v>14245</v>
      </c>
      <c r="F124" s="152">
        <v>14837</v>
      </c>
      <c r="G124" s="152">
        <v>15059</v>
      </c>
      <c r="H124" s="152">
        <v>15424</v>
      </c>
    </row>
    <row r="125" spans="1:8" x14ac:dyDescent="0.25">
      <c r="A125" s="24" t="s">
        <v>81</v>
      </c>
      <c r="B125" s="106" t="s">
        <v>48</v>
      </c>
      <c r="C125" s="152">
        <v>1787</v>
      </c>
      <c r="D125" s="152">
        <v>1707</v>
      </c>
      <c r="E125" s="152">
        <v>2159</v>
      </c>
      <c r="F125" s="152">
        <v>857</v>
      </c>
      <c r="G125" s="152">
        <v>650</v>
      </c>
      <c r="H125" s="152">
        <v>525</v>
      </c>
    </row>
    <row r="126" spans="1:8" x14ac:dyDescent="0.25">
      <c r="A126" s="24" t="s">
        <v>81</v>
      </c>
      <c r="B126" s="106" t="s">
        <v>49</v>
      </c>
      <c r="C126" s="152">
        <v>1374</v>
      </c>
      <c r="D126" s="152">
        <v>1295</v>
      </c>
      <c r="E126" s="152">
        <v>1266</v>
      </c>
      <c r="F126" s="152">
        <v>1271</v>
      </c>
      <c r="G126" s="152">
        <v>1247</v>
      </c>
      <c r="H126" s="152">
        <v>1367</v>
      </c>
    </row>
    <row r="127" spans="1:8" x14ac:dyDescent="0.25">
      <c r="A127" s="24" t="s">
        <v>81</v>
      </c>
      <c r="B127" s="106" t="s">
        <v>51</v>
      </c>
      <c r="C127" s="152">
        <v>350</v>
      </c>
      <c r="D127" s="152">
        <v>316</v>
      </c>
      <c r="E127" s="152">
        <v>357</v>
      </c>
      <c r="F127" s="152">
        <v>341</v>
      </c>
      <c r="G127" s="152">
        <v>314</v>
      </c>
      <c r="H127" s="152">
        <v>440</v>
      </c>
    </row>
    <row r="128" spans="1:8" x14ac:dyDescent="0.25">
      <c r="A128" s="24" t="s">
        <v>81</v>
      </c>
      <c r="B128" s="106" t="s">
        <v>52</v>
      </c>
      <c r="C128" s="152">
        <v>347</v>
      </c>
      <c r="D128" s="152">
        <v>344</v>
      </c>
      <c r="E128" s="152">
        <v>294</v>
      </c>
      <c r="F128" s="152">
        <v>306</v>
      </c>
      <c r="G128" s="152">
        <v>286</v>
      </c>
      <c r="H128" s="152">
        <v>321</v>
      </c>
    </row>
    <row r="129" spans="1:8" x14ac:dyDescent="0.25">
      <c r="A129" s="24" t="s">
        <v>81</v>
      </c>
      <c r="B129" s="106" t="s">
        <v>53</v>
      </c>
      <c r="C129" s="152">
        <v>1743</v>
      </c>
      <c r="D129" s="152">
        <v>1702</v>
      </c>
      <c r="E129" s="152">
        <v>1672</v>
      </c>
      <c r="F129" s="152">
        <v>1746</v>
      </c>
      <c r="G129" s="152">
        <v>1783</v>
      </c>
      <c r="H129" s="152">
        <v>1952</v>
      </c>
    </row>
    <row r="130" spans="1:8" x14ac:dyDescent="0.25">
      <c r="A130" s="24" t="s">
        <v>81</v>
      </c>
      <c r="B130" s="106" t="s">
        <v>54</v>
      </c>
      <c r="C130" s="152">
        <v>20753</v>
      </c>
      <c r="D130" s="152">
        <v>16352</v>
      </c>
      <c r="E130" s="152">
        <v>11283</v>
      </c>
      <c r="F130" s="152">
        <v>9064</v>
      </c>
      <c r="G130" s="152">
        <v>9905</v>
      </c>
      <c r="H130" s="152">
        <v>11473</v>
      </c>
    </row>
    <row r="131" spans="1:8" x14ac:dyDescent="0.25">
      <c r="A131" s="24" t="s">
        <v>81</v>
      </c>
      <c r="B131" s="106" t="s">
        <v>55</v>
      </c>
      <c r="C131" s="152">
        <v>15450</v>
      </c>
      <c r="D131" s="152">
        <v>16854</v>
      </c>
      <c r="E131" s="152">
        <v>15438</v>
      </c>
      <c r="F131" s="152">
        <v>13382</v>
      </c>
      <c r="G131" s="152">
        <v>14199</v>
      </c>
      <c r="H131" s="152">
        <v>16567</v>
      </c>
    </row>
    <row r="132" spans="1:8" x14ac:dyDescent="0.25">
      <c r="A132" s="24" t="s">
        <v>81</v>
      </c>
      <c r="B132" s="106" t="s">
        <v>56</v>
      </c>
      <c r="C132" s="152">
        <v>1764</v>
      </c>
      <c r="D132" s="152">
        <v>1809</v>
      </c>
      <c r="E132" s="152">
        <v>1387</v>
      </c>
      <c r="F132" s="152">
        <v>1040</v>
      </c>
      <c r="G132" s="152">
        <v>727</v>
      </c>
      <c r="H132" s="152">
        <v>436</v>
      </c>
    </row>
    <row r="133" spans="1:8" x14ac:dyDescent="0.25">
      <c r="A133" s="24" t="s">
        <v>81</v>
      </c>
      <c r="B133" s="106" t="s">
        <v>57</v>
      </c>
      <c r="C133" s="152">
        <v>23049</v>
      </c>
      <c r="D133" s="152">
        <v>24327</v>
      </c>
      <c r="E133" s="152">
        <v>17193</v>
      </c>
      <c r="F133" s="152">
        <v>17316</v>
      </c>
      <c r="G133" s="152">
        <v>17954</v>
      </c>
      <c r="H133" s="152">
        <v>5727</v>
      </c>
    </row>
    <row r="134" spans="1:8" x14ac:dyDescent="0.25">
      <c r="A134" s="24" t="s">
        <v>81</v>
      </c>
      <c r="B134" s="106" t="s">
        <v>58</v>
      </c>
      <c r="C134" s="152">
        <v>1042</v>
      </c>
      <c r="D134" s="152">
        <v>944</v>
      </c>
      <c r="E134" s="152">
        <v>813</v>
      </c>
      <c r="F134" s="152">
        <v>809</v>
      </c>
      <c r="G134" s="152">
        <v>769</v>
      </c>
      <c r="H134" s="152">
        <v>871</v>
      </c>
    </row>
    <row r="135" spans="1:8" x14ac:dyDescent="0.25">
      <c r="A135" s="24" t="s">
        <v>81</v>
      </c>
      <c r="B135" s="106" t="s">
        <v>59</v>
      </c>
      <c r="C135" s="152">
        <v>116</v>
      </c>
      <c r="D135" s="152">
        <v>299</v>
      </c>
      <c r="E135" s="152">
        <v>564</v>
      </c>
      <c r="F135" s="152">
        <v>929</v>
      </c>
      <c r="G135" s="152">
        <v>1247</v>
      </c>
      <c r="H135" s="152">
        <v>1551</v>
      </c>
    </row>
    <row r="136" spans="1:8" x14ac:dyDescent="0.25">
      <c r="A136" s="8" t="s">
        <v>82</v>
      </c>
      <c r="B136" s="8" t="s">
        <v>0</v>
      </c>
      <c r="C136" s="116">
        <v>36500</v>
      </c>
      <c r="D136" s="116">
        <v>39043</v>
      </c>
      <c r="E136" s="116">
        <v>35770</v>
      </c>
      <c r="F136" s="116">
        <v>38219</v>
      </c>
      <c r="G136" s="116">
        <v>42877</v>
      </c>
      <c r="H136" s="116">
        <v>46033</v>
      </c>
    </row>
    <row r="137" spans="1:8" x14ac:dyDescent="0.25">
      <c r="A137" s="24" t="s">
        <v>82</v>
      </c>
      <c r="B137" s="106" t="s">
        <v>3</v>
      </c>
      <c r="C137" s="152">
        <v>21174</v>
      </c>
      <c r="D137" s="152">
        <v>23056</v>
      </c>
      <c r="E137" s="152">
        <v>20264</v>
      </c>
      <c r="F137" s="152">
        <v>23674</v>
      </c>
      <c r="G137" s="152">
        <v>22516</v>
      </c>
      <c r="H137" s="152">
        <v>23906</v>
      </c>
    </row>
    <row r="138" spans="1:8" x14ac:dyDescent="0.25">
      <c r="A138" s="24" t="s">
        <v>82</v>
      </c>
      <c r="B138" s="106" t="s">
        <v>4</v>
      </c>
      <c r="C138" s="152">
        <v>3917</v>
      </c>
      <c r="D138" s="152">
        <v>4193</v>
      </c>
      <c r="E138" s="152">
        <v>4017</v>
      </c>
      <c r="F138" s="152">
        <v>4365</v>
      </c>
      <c r="G138" s="152">
        <v>4693</v>
      </c>
      <c r="H138" s="152">
        <v>4975</v>
      </c>
    </row>
    <row r="139" spans="1:8" x14ac:dyDescent="0.25">
      <c r="A139" s="24" t="s">
        <v>82</v>
      </c>
      <c r="B139" s="106" t="s">
        <v>9</v>
      </c>
      <c r="C139" s="152">
        <v>2679</v>
      </c>
      <c r="D139" s="152">
        <v>2501</v>
      </c>
      <c r="E139" s="152">
        <v>2454</v>
      </c>
      <c r="F139" s="152">
        <v>1740</v>
      </c>
      <c r="G139" s="152">
        <v>1551</v>
      </c>
      <c r="H139" s="152">
        <v>1444</v>
      </c>
    </row>
    <row r="140" spans="1:8" x14ac:dyDescent="0.25">
      <c r="A140" s="24" t="s">
        <v>82</v>
      </c>
      <c r="B140" s="106" t="s">
        <v>10</v>
      </c>
      <c r="C140" s="152">
        <v>8036</v>
      </c>
      <c r="D140" s="152">
        <v>8032</v>
      </c>
      <c r="E140" s="152">
        <v>7467</v>
      </c>
      <c r="F140" s="152">
        <v>7856</v>
      </c>
      <c r="G140" s="152">
        <v>5769</v>
      </c>
      <c r="H140" s="152">
        <v>5676</v>
      </c>
    </row>
    <row r="141" spans="1:8" x14ac:dyDescent="0.25">
      <c r="A141" s="24" t="s">
        <v>82</v>
      </c>
      <c r="B141" s="106" t="s">
        <v>11</v>
      </c>
      <c r="C141" s="152">
        <v>10242</v>
      </c>
      <c r="D141" s="152">
        <v>10092</v>
      </c>
      <c r="E141" s="152">
        <v>9650</v>
      </c>
      <c r="F141" s="152">
        <v>7781</v>
      </c>
      <c r="G141" s="152">
        <v>6959</v>
      </c>
      <c r="H141" s="152">
        <v>5319</v>
      </c>
    </row>
    <row r="142" spans="1:8" x14ac:dyDescent="0.25">
      <c r="A142" s="24" t="s">
        <v>82</v>
      </c>
      <c r="B142" s="106" t="s">
        <v>12</v>
      </c>
      <c r="C142" s="152">
        <v>9463</v>
      </c>
      <c r="D142" s="152">
        <v>9544</v>
      </c>
      <c r="E142" s="152">
        <v>8521</v>
      </c>
      <c r="F142" s="152">
        <v>7053</v>
      </c>
      <c r="G142" s="152">
        <v>5550</v>
      </c>
      <c r="H142" s="152">
        <v>3178</v>
      </c>
    </row>
    <row r="143" spans="1:8" x14ac:dyDescent="0.25">
      <c r="A143" s="24" t="s">
        <v>82</v>
      </c>
      <c r="B143" s="106" t="s">
        <v>13</v>
      </c>
      <c r="C143" s="152">
        <v>14316</v>
      </c>
      <c r="D143" s="152">
        <v>14514</v>
      </c>
      <c r="E143" s="152">
        <v>13197</v>
      </c>
      <c r="F143" s="152">
        <v>10953</v>
      </c>
      <c r="G143" s="152">
        <v>10364</v>
      </c>
      <c r="H143" s="152">
        <v>9086</v>
      </c>
    </row>
    <row r="144" spans="1:8" x14ac:dyDescent="0.25">
      <c r="A144" s="24" t="s">
        <v>82</v>
      </c>
      <c r="B144" s="106" t="s">
        <v>14</v>
      </c>
      <c r="C144" s="152">
        <v>2734</v>
      </c>
      <c r="D144" s="152">
        <v>2753</v>
      </c>
      <c r="E144" s="152">
        <v>2605</v>
      </c>
      <c r="F144" s="152">
        <v>2039</v>
      </c>
      <c r="G144" s="152">
        <v>1972</v>
      </c>
      <c r="H144" s="152">
        <v>1412</v>
      </c>
    </row>
    <row r="145" spans="1:8" x14ac:dyDescent="0.25">
      <c r="A145" s="24" t="s">
        <v>82</v>
      </c>
      <c r="B145" s="106" t="s">
        <v>15</v>
      </c>
      <c r="C145" s="152">
        <v>2744</v>
      </c>
      <c r="D145" s="152">
        <v>2822</v>
      </c>
      <c r="E145" s="152">
        <v>3004</v>
      </c>
      <c r="F145" s="152">
        <v>2828</v>
      </c>
      <c r="G145" s="152">
        <v>2614</v>
      </c>
      <c r="H145" s="152">
        <v>2093</v>
      </c>
    </row>
    <row r="146" spans="1:8" x14ac:dyDescent="0.25">
      <c r="A146" s="24" t="s">
        <v>82</v>
      </c>
      <c r="B146" s="106" t="s">
        <v>16</v>
      </c>
      <c r="C146" s="152">
        <v>757</v>
      </c>
      <c r="D146" s="152">
        <v>738</v>
      </c>
      <c r="E146" s="152">
        <v>622</v>
      </c>
      <c r="F146" s="152">
        <v>538</v>
      </c>
      <c r="G146" s="152">
        <v>411</v>
      </c>
      <c r="H146" s="152">
        <v>265</v>
      </c>
    </row>
    <row r="147" spans="1:8" x14ac:dyDescent="0.25">
      <c r="A147" s="24" t="s">
        <v>82</v>
      </c>
      <c r="B147" s="106" t="s">
        <v>18</v>
      </c>
      <c r="C147" s="152">
        <v>155</v>
      </c>
      <c r="D147" s="152">
        <v>208</v>
      </c>
      <c r="E147" s="152">
        <v>257</v>
      </c>
      <c r="F147" s="152">
        <v>290</v>
      </c>
      <c r="G147" s="152">
        <v>345</v>
      </c>
      <c r="H147" s="152">
        <v>407</v>
      </c>
    </row>
    <row r="148" spans="1:8" x14ac:dyDescent="0.25">
      <c r="A148" s="24" t="s">
        <v>82</v>
      </c>
      <c r="B148" s="106" t="s">
        <v>19</v>
      </c>
      <c r="C148" s="152">
        <v>478</v>
      </c>
      <c r="D148" s="152">
        <v>512</v>
      </c>
      <c r="E148" s="152">
        <v>446</v>
      </c>
      <c r="F148" s="152">
        <v>376</v>
      </c>
      <c r="G148" s="152">
        <v>380</v>
      </c>
      <c r="H148" s="152">
        <v>350</v>
      </c>
    </row>
    <row r="149" spans="1:8" x14ac:dyDescent="0.25">
      <c r="A149" s="24" t="s">
        <v>82</v>
      </c>
      <c r="B149" s="106" t="s">
        <v>20</v>
      </c>
      <c r="C149" s="152">
        <v>6714</v>
      </c>
      <c r="D149" s="152">
        <v>6718</v>
      </c>
      <c r="E149" s="152">
        <v>6581</v>
      </c>
      <c r="F149" s="152">
        <v>5905</v>
      </c>
      <c r="G149" s="152">
        <v>5421</v>
      </c>
      <c r="H149" s="152">
        <v>5148</v>
      </c>
    </row>
    <row r="150" spans="1:8" x14ac:dyDescent="0.25">
      <c r="A150" s="24" t="s">
        <v>82</v>
      </c>
      <c r="B150" s="106" t="s">
        <v>21</v>
      </c>
      <c r="C150" s="152">
        <v>105</v>
      </c>
      <c r="D150" s="152">
        <v>97</v>
      </c>
      <c r="E150" s="152">
        <v>58</v>
      </c>
      <c r="F150" s="152">
        <v>45</v>
      </c>
      <c r="G150" s="152">
        <v>34</v>
      </c>
      <c r="H150" s="152">
        <v>34</v>
      </c>
    </row>
    <row r="151" spans="1:8" x14ac:dyDescent="0.25">
      <c r="A151" s="24" t="s">
        <v>82</v>
      </c>
      <c r="B151" s="106" t="s">
        <v>22</v>
      </c>
      <c r="C151" s="152">
        <v>3</v>
      </c>
      <c r="D151" s="152">
        <v>6</v>
      </c>
      <c r="E151" s="152">
        <v>6</v>
      </c>
      <c r="F151" s="152">
        <v>3</v>
      </c>
      <c r="G151" s="152">
        <v>2</v>
      </c>
      <c r="H151" s="152">
        <v>1</v>
      </c>
    </row>
    <row r="152" spans="1:8" x14ac:dyDescent="0.25">
      <c r="A152" s="24" t="s">
        <v>82</v>
      </c>
      <c r="B152" s="106" t="s">
        <v>23</v>
      </c>
      <c r="C152" s="152">
        <v>723</v>
      </c>
      <c r="D152" s="152">
        <v>771</v>
      </c>
      <c r="E152" s="152">
        <v>835</v>
      </c>
      <c r="F152" s="152">
        <v>724</v>
      </c>
      <c r="G152" s="152">
        <v>712</v>
      </c>
      <c r="H152" s="152">
        <v>628</v>
      </c>
    </row>
    <row r="153" spans="1:8" x14ac:dyDescent="0.25">
      <c r="A153" s="24" t="s">
        <v>82</v>
      </c>
      <c r="B153" s="106" t="s">
        <v>24</v>
      </c>
      <c r="C153" s="152">
        <v>771</v>
      </c>
      <c r="D153" s="152">
        <v>869</v>
      </c>
      <c r="E153" s="152">
        <v>869</v>
      </c>
      <c r="F153" s="152">
        <v>647</v>
      </c>
      <c r="G153" s="152">
        <v>611</v>
      </c>
      <c r="H153" s="152">
        <v>441</v>
      </c>
    </row>
    <row r="154" spans="1:8" x14ac:dyDescent="0.25">
      <c r="A154" s="24" t="s">
        <v>82</v>
      </c>
      <c r="B154" s="106" t="s">
        <v>25</v>
      </c>
      <c r="C154" s="186" t="s">
        <v>93</v>
      </c>
      <c r="D154" s="186"/>
      <c r="E154" s="186"/>
      <c r="F154" s="186"/>
      <c r="G154" s="152">
        <v>21875</v>
      </c>
      <c r="H154" s="152">
        <v>24552</v>
      </c>
    </row>
    <row r="155" spans="1:8" x14ac:dyDescent="0.25">
      <c r="A155" s="24" t="s">
        <v>82</v>
      </c>
      <c r="B155" s="106" t="s">
        <v>26</v>
      </c>
      <c r="C155" s="186" t="s">
        <v>93</v>
      </c>
      <c r="D155" s="186"/>
      <c r="E155" s="186"/>
      <c r="F155" s="152">
        <v>155</v>
      </c>
      <c r="G155" s="152">
        <v>183</v>
      </c>
      <c r="H155" s="152">
        <v>168</v>
      </c>
    </row>
    <row r="156" spans="1:8" x14ac:dyDescent="0.25">
      <c r="A156" s="24" t="s">
        <v>82</v>
      </c>
      <c r="B156" s="106" t="s">
        <v>27</v>
      </c>
      <c r="C156" s="186" t="s">
        <v>93</v>
      </c>
      <c r="D156" s="186"/>
      <c r="E156" s="186"/>
      <c r="F156" s="152">
        <v>721</v>
      </c>
      <c r="G156" s="152">
        <v>629</v>
      </c>
      <c r="H156" s="152">
        <v>582</v>
      </c>
    </row>
    <row r="157" spans="1:8" x14ac:dyDescent="0.25">
      <c r="A157" s="24" t="s">
        <v>82</v>
      </c>
      <c r="B157" s="106" t="s">
        <v>28</v>
      </c>
      <c r="C157" s="186" t="s">
        <v>93</v>
      </c>
      <c r="D157" s="186"/>
      <c r="E157" s="186"/>
      <c r="F157" s="152">
        <v>506</v>
      </c>
      <c r="G157" s="152">
        <v>457</v>
      </c>
      <c r="H157" s="152">
        <v>426</v>
      </c>
    </row>
    <row r="158" spans="1:8" x14ac:dyDescent="0.25">
      <c r="A158" s="24" t="s">
        <v>82</v>
      </c>
      <c r="B158" s="106" t="s">
        <v>31</v>
      </c>
      <c r="C158" s="152">
        <v>7</v>
      </c>
      <c r="D158" s="152">
        <v>7</v>
      </c>
      <c r="E158" s="152">
        <v>8</v>
      </c>
      <c r="F158" s="152">
        <v>7</v>
      </c>
      <c r="G158" s="152">
        <v>4</v>
      </c>
      <c r="H158" s="152">
        <v>4</v>
      </c>
    </row>
    <row r="159" spans="1:8" x14ac:dyDescent="0.25">
      <c r="A159" s="24" t="s">
        <v>82</v>
      </c>
      <c r="B159" s="106" t="s">
        <v>32</v>
      </c>
      <c r="C159" s="152">
        <v>36</v>
      </c>
      <c r="D159" s="152">
        <v>31</v>
      </c>
      <c r="E159" s="152">
        <v>28</v>
      </c>
      <c r="F159" s="152">
        <v>25</v>
      </c>
      <c r="G159" s="152">
        <v>25</v>
      </c>
      <c r="H159" s="152">
        <v>25</v>
      </c>
    </row>
    <row r="160" spans="1:8" x14ac:dyDescent="0.25">
      <c r="A160" s="24" t="s">
        <v>82</v>
      </c>
      <c r="B160" s="106" t="s">
        <v>33</v>
      </c>
      <c r="C160" s="152">
        <v>18</v>
      </c>
      <c r="D160" s="152">
        <v>22</v>
      </c>
      <c r="E160" s="152">
        <v>28</v>
      </c>
      <c r="F160" s="152">
        <v>18</v>
      </c>
      <c r="G160" s="152">
        <v>9</v>
      </c>
      <c r="H160" s="152">
        <v>8</v>
      </c>
    </row>
    <row r="161" spans="1:8" x14ac:dyDescent="0.25">
      <c r="A161" s="24" t="s">
        <v>82</v>
      </c>
      <c r="B161" s="106" t="s">
        <v>35</v>
      </c>
      <c r="C161" s="152">
        <v>0</v>
      </c>
      <c r="D161" s="152">
        <v>1</v>
      </c>
      <c r="E161" s="152">
        <v>0</v>
      </c>
      <c r="F161" s="152">
        <v>0</v>
      </c>
      <c r="G161" s="152">
        <v>0</v>
      </c>
      <c r="H161" s="152">
        <v>0</v>
      </c>
    </row>
    <row r="162" spans="1:8" x14ac:dyDescent="0.25">
      <c r="A162" s="24" t="s">
        <v>82</v>
      </c>
      <c r="B162" s="106" t="s">
        <v>36</v>
      </c>
      <c r="C162" s="152">
        <v>4</v>
      </c>
      <c r="D162" s="152">
        <v>3</v>
      </c>
      <c r="E162" s="152">
        <v>2</v>
      </c>
      <c r="F162" s="152">
        <v>5</v>
      </c>
      <c r="G162" s="152">
        <v>5</v>
      </c>
      <c r="H162" s="152">
        <v>1</v>
      </c>
    </row>
    <row r="163" spans="1:8" x14ac:dyDescent="0.25">
      <c r="A163" s="24" t="s">
        <v>82</v>
      </c>
      <c r="B163" s="106" t="s">
        <v>37</v>
      </c>
      <c r="C163" s="152">
        <v>194</v>
      </c>
      <c r="D163" s="152">
        <v>198</v>
      </c>
      <c r="E163" s="152">
        <v>209</v>
      </c>
      <c r="F163" s="152">
        <v>199</v>
      </c>
      <c r="G163" s="152">
        <v>226</v>
      </c>
      <c r="H163" s="152">
        <v>249</v>
      </c>
    </row>
    <row r="164" spans="1:8" x14ac:dyDescent="0.25">
      <c r="A164" s="24" t="s">
        <v>82</v>
      </c>
      <c r="B164" s="106" t="s">
        <v>38</v>
      </c>
      <c r="C164" s="152">
        <v>367</v>
      </c>
      <c r="D164" s="152">
        <v>446</v>
      </c>
      <c r="E164" s="152">
        <v>536</v>
      </c>
      <c r="F164" s="152">
        <v>547</v>
      </c>
      <c r="G164" s="152">
        <v>626</v>
      </c>
      <c r="H164" s="152">
        <v>651</v>
      </c>
    </row>
    <row r="165" spans="1:8" x14ac:dyDescent="0.25">
      <c r="A165" s="24" t="s">
        <v>82</v>
      </c>
      <c r="B165" s="106" t="s">
        <v>39</v>
      </c>
      <c r="C165" s="152">
        <v>340</v>
      </c>
      <c r="D165" s="152">
        <v>427</v>
      </c>
      <c r="E165" s="152">
        <v>473</v>
      </c>
      <c r="F165" s="152">
        <v>488</v>
      </c>
      <c r="G165" s="152">
        <v>590</v>
      </c>
      <c r="H165" s="152">
        <v>597</v>
      </c>
    </row>
    <row r="166" spans="1:8" x14ac:dyDescent="0.25">
      <c r="A166" s="24" t="s">
        <v>82</v>
      </c>
      <c r="B166" s="106" t="s">
        <v>40</v>
      </c>
      <c r="C166" s="153">
        <v>38</v>
      </c>
      <c r="D166" s="152">
        <v>37</v>
      </c>
      <c r="E166" s="152">
        <v>39</v>
      </c>
      <c r="F166" s="152">
        <v>33</v>
      </c>
      <c r="G166" s="152">
        <v>37</v>
      </c>
      <c r="H166" s="152">
        <v>33</v>
      </c>
    </row>
    <row r="167" spans="1:8" x14ac:dyDescent="0.25">
      <c r="A167" s="24" t="s">
        <v>82</v>
      </c>
      <c r="B167" s="106" t="s">
        <v>41</v>
      </c>
      <c r="C167" s="152">
        <v>13</v>
      </c>
      <c r="D167" s="152">
        <v>15</v>
      </c>
      <c r="E167" s="152">
        <v>18</v>
      </c>
      <c r="F167" s="152">
        <v>19</v>
      </c>
      <c r="G167" s="152">
        <v>17</v>
      </c>
      <c r="H167" s="152">
        <v>18</v>
      </c>
    </row>
    <row r="168" spans="1:8" x14ac:dyDescent="0.25">
      <c r="A168" s="24" t="s">
        <v>82</v>
      </c>
      <c r="B168" s="106" t="s">
        <v>42</v>
      </c>
      <c r="C168" s="152">
        <v>300</v>
      </c>
      <c r="D168" s="152">
        <v>305</v>
      </c>
      <c r="E168" s="152">
        <v>332</v>
      </c>
      <c r="F168" s="152">
        <v>321</v>
      </c>
      <c r="G168" s="152">
        <v>360</v>
      </c>
      <c r="H168" s="152">
        <v>365</v>
      </c>
    </row>
    <row r="169" spans="1:8" x14ac:dyDescent="0.25">
      <c r="A169" s="24" t="s">
        <v>82</v>
      </c>
      <c r="B169" s="106" t="s">
        <v>43</v>
      </c>
      <c r="C169" s="152">
        <v>65</v>
      </c>
      <c r="D169" s="152">
        <v>58</v>
      </c>
      <c r="E169" s="152">
        <v>42</v>
      </c>
      <c r="F169" s="152">
        <v>75</v>
      </c>
      <c r="G169" s="152">
        <v>54</v>
      </c>
      <c r="H169" s="152">
        <v>57</v>
      </c>
    </row>
    <row r="170" spans="1:8" x14ac:dyDescent="0.25">
      <c r="A170" s="24" t="s">
        <v>82</v>
      </c>
      <c r="B170" s="106" t="s">
        <v>45</v>
      </c>
      <c r="C170" s="152">
        <v>85</v>
      </c>
      <c r="D170" s="152">
        <v>107</v>
      </c>
      <c r="E170" s="152">
        <v>157</v>
      </c>
      <c r="F170" s="152">
        <v>182</v>
      </c>
      <c r="G170" s="152">
        <v>197</v>
      </c>
      <c r="H170" s="152">
        <v>205</v>
      </c>
    </row>
    <row r="171" spans="1:8" x14ac:dyDescent="0.25">
      <c r="A171" s="24" t="s">
        <v>82</v>
      </c>
      <c r="B171" s="106" t="s">
        <v>46</v>
      </c>
      <c r="C171" s="152">
        <v>796</v>
      </c>
      <c r="D171" s="152">
        <v>754</v>
      </c>
      <c r="E171" s="152">
        <v>760</v>
      </c>
      <c r="F171" s="152">
        <v>760</v>
      </c>
      <c r="G171" s="152">
        <v>814</v>
      </c>
      <c r="H171" s="152">
        <v>777</v>
      </c>
    </row>
    <row r="172" spans="1:8" x14ac:dyDescent="0.25">
      <c r="A172" s="24" t="s">
        <v>82</v>
      </c>
      <c r="B172" s="106" t="s">
        <v>47</v>
      </c>
      <c r="C172" s="152">
        <v>573</v>
      </c>
      <c r="D172" s="152">
        <v>623</v>
      </c>
      <c r="E172" s="152">
        <v>624</v>
      </c>
      <c r="F172" s="152">
        <v>588</v>
      </c>
      <c r="G172" s="152">
        <v>593</v>
      </c>
      <c r="H172" s="152">
        <v>591</v>
      </c>
    </row>
    <row r="173" spans="1:8" x14ac:dyDescent="0.25">
      <c r="A173" s="24" t="s">
        <v>82</v>
      </c>
      <c r="B173" s="106" t="s">
        <v>48</v>
      </c>
      <c r="C173" s="152">
        <v>247</v>
      </c>
      <c r="D173" s="152">
        <v>224</v>
      </c>
      <c r="E173" s="152">
        <v>239</v>
      </c>
      <c r="F173" s="152">
        <v>219</v>
      </c>
      <c r="G173" s="152">
        <v>161</v>
      </c>
      <c r="H173" s="152">
        <v>118</v>
      </c>
    </row>
    <row r="174" spans="1:8" x14ac:dyDescent="0.25">
      <c r="A174" s="24" t="s">
        <v>82</v>
      </c>
      <c r="B174" s="106" t="s">
        <v>49</v>
      </c>
      <c r="C174" s="152">
        <v>97</v>
      </c>
      <c r="D174" s="152">
        <v>100</v>
      </c>
      <c r="E174" s="152">
        <v>88</v>
      </c>
      <c r="F174" s="152">
        <v>84</v>
      </c>
      <c r="G174" s="152">
        <v>83</v>
      </c>
      <c r="H174" s="152">
        <v>72</v>
      </c>
    </row>
    <row r="175" spans="1:8" x14ac:dyDescent="0.25">
      <c r="A175" s="24" t="s">
        <v>82</v>
      </c>
      <c r="B175" s="106" t="s">
        <v>51</v>
      </c>
      <c r="C175" s="152">
        <v>16</v>
      </c>
      <c r="D175" s="152">
        <v>21</v>
      </c>
      <c r="E175" s="152">
        <v>19</v>
      </c>
      <c r="F175" s="152">
        <v>10</v>
      </c>
      <c r="G175" s="152">
        <v>6</v>
      </c>
      <c r="H175" s="152">
        <v>8</v>
      </c>
    </row>
    <row r="176" spans="1:8" x14ac:dyDescent="0.25">
      <c r="A176" s="24" t="s">
        <v>82</v>
      </c>
      <c r="B176" s="106" t="s">
        <v>52</v>
      </c>
      <c r="C176" s="152">
        <v>23</v>
      </c>
      <c r="D176" s="152">
        <v>20</v>
      </c>
      <c r="E176" s="152">
        <v>24</v>
      </c>
      <c r="F176" s="152">
        <v>28</v>
      </c>
      <c r="G176" s="152">
        <v>19</v>
      </c>
      <c r="H176" s="152">
        <v>15</v>
      </c>
    </row>
    <row r="177" spans="1:8" x14ac:dyDescent="0.25">
      <c r="A177" s="24" t="s">
        <v>82</v>
      </c>
      <c r="B177" s="106" t="s">
        <v>53</v>
      </c>
      <c r="C177" s="152">
        <v>19</v>
      </c>
      <c r="D177" s="152">
        <v>18</v>
      </c>
      <c r="E177" s="152">
        <v>23</v>
      </c>
      <c r="F177" s="152">
        <v>22</v>
      </c>
      <c r="G177" s="152">
        <v>23</v>
      </c>
      <c r="H177" s="152">
        <v>24</v>
      </c>
    </row>
    <row r="178" spans="1:8" x14ac:dyDescent="0.25">
      <c r="A178" s="24" t="s">
        <v>82</v>
      </c>
      <c r="B178" s="106" t="s">
        <v>54</v>
      </c>
      <c r="C178" s="152">
        <v>111</v>
      </c>
      <c r="D178" s="152">
        <v>64</v>
      </c>
      <c r="E178" s="152">
        <v>47</v>
      </c>
      <c r="F178" s="152">
        <v>43</v>
      </c>
      <c r="G178" s="152">
        <v>65</v>
      </c>
      <c r="H178" s="152">
        <v>121</v>
      </c>
    </row>
    <row r="179" spans="1:8" x14ac:dyDescent="0.25">
      <c r="A179" s="24" t="s">
        <v>82</v>
      </c>
      <c r="B179" s="106" t="s">
        <v>55</v>
      </c>
      <c r="C179" s="152">
        <v>51</v>
      </c>
      <c r="D179" s="152">
        <v>79</v>
      </c>
      <c r="E179" s="152">
        <v>81</v>
      </c>
      <c r="F179" s="152">
        <v>59</v>
      </c>
      <c r="G179" s="152">
        <v>56</v>
      </c>
      <c r="H179" s="152">
        <v>82</v>
      </c>
    </row>
    <row r="180" spans="1:8" x14ac:dyDescent="0.25">
      <c r="A180" s="24" t="s">
        <v>82</v>
      </c>
      <c r="B180" s="106" t="s">
        <v>56</v>
      </c>
      <c r="C180" s="152">
        <v>760</v>
      </c>
      <c r="D180" s="152">
        <v>1084</v>
      </c>
      <c r="E180" s="152">
        <v>1054</v>
      </c>
      <c r="F180" s="152">
        <v>933</v>
      </c>
      <c r="G180" s="152">
        <v>766</v>
      </c>
      <c r="H180" s="152">
        <v>393</v>
      </c>
    </row>
    <row r="181" spans="1:8" x14ac:dyDescent="0.25">
      <c r="A181" s="24" t="s">
        <v>82</v>
      </c>
      <c r="B181" s="106" t="s">
        <v>57</v>
      </c>
      <c r="C181" s="152">
        <v>669</v>
      </c>
      <c r="D181" s="152">
        <v>966</v>
      </c>
      <c r="E181" s="152">
        <v>914</v>
      </c>
      <c r="F181" s="152">
        <v>943</v>
      </c>
      <c r="G181" s="152">
        <v>783</v>
      </c>
      <c r="H181" s="152">
        <v>382</v>
      </c>
    </row>
    <row r="182" spans="1:8" x14ac:dyDescent="0.25">
      <c r="A182" s="24" t="s">
        <v>82</v>
      </c>
      <c r="B182" s="106" t="s">
        <v>58</v>
      </c>
      <c r="C182" s="152">
        <v>75</v>
      </c>
      <c r="D182" s="152">
        <v>75</v>
      </c>
      <c r="E182" s="152">
        <v>46</v>
      </c>
      <c r="F182" s="152">
        <v>46</v>
      </c>
      <c r="G182" s="152">
        <v>33</v>
      </c>
      <c r="H182" s="152">
        <v>25</v>
      </c>
    </row>
    <row r="183" spans="1:8" x14ac:dyDescent="0.25">
      <c r="A183" s="24" t="s">
        <v>82</v>
      </c>
      <c r="B183" s="106" t="s">
        <v>59</v>
      </c>
      <c r="C183" s="152">
        <v>32</v>
      </c>
      <c r="D183" s="152">
        <v>34</v>
      </c>
      <c r="E183" s="152">
        <v>46</v>
      </c>
      <c r="F183" s="152">
        <v>51</v>
      </c>
      <c r="G183" s="152">
        <v>55</v>
      </c>
      <c r="H183" s="152">
        <v>68</v>
      </c>
    </row>
    <row r="184" spans="1:8" x14ac:dyDescent="0.25">
      <c r="A184" s="8" t="s">
        <v>83</v>
      </c>
      <c r="B184" s="8" t="s">
        <v>0</v>
      </c>
      <c r="C184" s="116">
        <v>189162</v>
      </c>
      <c r="D184" s="116">
        <v>202904</v>
      </c>
      <c r="E184" s="116">
        <v>205498</v>
      </c>
      <c r="F184" s="116">
        <v>229441</v>
      </c>
      <c r="G184" s="116">
        <v>271534</v>
      </c>
      <c r="H184" s="116">
        <v>301601</v>
      </c>
    </row>
    <row r="185" spans="1:8" x14ac:dyDescent="0.25">
      <c r="A185" s="24" t="s">
        <v>83</v>
      </c>
      <c r="B185" s="106" t="s">
        <v>3</v>
      </c>
      <c r="C185" s="152">
        <v>99135</v>
      </c>
      <c r="D185" s="152">
        <v>108728</v>
      </c>
      <c r="E185" s="152">
        <v>107603</v>
      </c>
      <c r="F185" s="152">
        <v>128495</v>
      </c>
      <c r="G185" s="152">
        <v>130410</v>
      </c>
      <c r="H185" s="152">
        <v>145165</v>
      </c>
    </row>
    <row r="186" spans="1:8" x14ac:dyDescent="0.25">
      <c r="A186" s="24" t="s">
        <v>83</v>
      </c>
      <c r="B186" s="106" t="s">
        <v>4</v>
      </c>
      <c r="C186" s="152">
        <v>18878</v>
      </c>
      <c r="D186" s="152">
        <v>19796</v>
      </c>
      <c r="E186" s="152">
        <v>21048</v>
      </c>
      <c r="F186" s="152">
        <v>25883</v>
      </c>
      <c r="G186" s="152">
        <v>25952</v>
      </c>
      <c r="H186" s="152">
        <v>27549</v>
      </c>
    </row>
    <row r="187" spans="1:8" x14ac:dyDescent="0.25">
      <c r="A187" s="24" t="s">
        <v>83</v>
      </c>
      <c r="B187" s="106" t="s">
        <v>5</v>
      </c>
      <c r="C187" s="152">
        <v>0</v>
      </c>
      <c r="D187" s="152">
        <v>0</v>
      </c>
      <c r="E187" s="152">
        <v>0</v>
      </c>
      <c r="F187" s="152">
        <v>0</v>
      </c>
      <c r="G187" s="152">
        <v>415</v>
      </c>
      <c r="H187" s="152">
        <v>8278</v>
      </c>
    </row>
    <row r="188" spans="1:8" x14ac:dyDescent="0.25">
      <c r="A188" s="24" t="s">
        <v>83</v>
      </c>
      <c r="B188" s="106" t="s">
        <v>9</v>
      </c>
      <c r="C188" s="152">
        <v>22189</v>
      </c>
      <c r="D188" s="152">
        <v>21777</v>
      </c>
      <c r="E188" s="152">
        <v>21922</v>
      </c>
      <c r="F188" s="152">
        <v>18583</v>
      </c>
      <c r="G188" s="152">
        <v>16537</v>
      </c>
      <c r="H188" s="152">
        <v>16472</v>
      </c>
    </row>
    <row r="189" spans="1:8" x14ac:dyDescent="0.25">
      <c r="A189" s="24" t="s">
        <v>83</v>
      </c>
      <c r="B189" s="106" t="s">
        <v>10</v>
      </c>
      <c r="C189" s="152">
        <v>59110</v>
      </c>
      <c r="D189" s="152">
        <v>62181</v>
      </c>
      <c r="E189" s="152">
        <v>62507</v>
      </c>
      <c r="F189" s="152">
        <v>68465</v>
      </c>
      <c r="G189" s="152">
        <v>57811</v>
      </c>
      <c r="H189" s="152">
        <v>58782</v>
      </c>
    </row>
    <row r="190" spans="1:8" x14ac:dyDescent="0.25">
      <c r="A190" s="24" t="s">
        <v>83</v>
      </c>
      <c r="B190" s="106" t="s">
        <v>11</v>
      </c>
      <c r="C190" s="152">
        <v>69833</v>
      </c>
      <c r="D190" s="152">
        <v>73082</v>
      </c>
      <c r="E190" s="152">
        <v>74572</v>
      </c>
      <c r="F190" s="152">
        <v>68801</v>
      </c>
      <c r="G190" s="152">
        <v>61405</v>
      </c>
      <c r="H190" s="152">
        <v>51071</v>
      </c>
    </row>
    <row r="191" spans="1:8" x14ac:dyDescent="0.25">
      <c r="A191" s="24" t="s">
        <v>83</v>
      </c>
      <c r="B191" s="106" t="s">
        <v>12</v>
      </c>
      <c r="C191" s="152">
        <v>53871</v>
      </c>
      <c r="D191" s="152">
        <v>58151</v>
      </c>
      <c r="E191" s="152">
        <v>58283</v>
      </c>
      <c r="F191" s="152">
        <v>54714</v>
      </c>
      <c r="G191" s="152">
        <v>45630</v>
      </c>
      <c r="H191" s="152">
        <v>28091</v>
      </c>
    </row>
    <row r="192" spans="1:8" x14ac:dyDescent="0.25">
      <c r="A192" s="24" t="s">
        <v>83</v>
      </c>
      <c r="B192" s="106" t="s">
        <v>13</v>
      </c>
      <c r="C192" s="152">
        <v>99130</v>
      </c>
      <c r="D192" s="152">
        <v>104077</v>
      </c>
      <c r="E192" s="152">
        <v>105484</v>
      </c>
      <c r="F192" s="152">
        <v>101180</v>
      </c>
      <c r="G192" s="152">
        <v>100503</v>
      </c>
      <c r="H192" s="152">
        <v>93221</v>
      </c>
    </row>
    <row r="193" spans="1:8" x14ac:dyDescent="0.25">
      <c r="A193" s="24" t="s">
        <v>83</v>
      </c>
      <c r="B193" s="106" t="s">
        <v>14</v>
      </c>
      <c r="C193" s="152">
        <v>19709</v>
      </c>
      <c r="D193" s="152">
        <v>20796</v>
      </c>
      <c r="E193" s="152">
        <v>22452</v>
      </c>
      <c r="F193" s="152">
        <v>20359</v>
      </c>
      <c r="G193" s="152">
        <v>21068</v>
      </c>
      <c r="H193" s="152">
        <v>18482</v>
      </c>
    </row>
    <row r="194" spans="1:8" x14ac:dyDescent="0.25">
      <c r="A194" s="24" t="s">
        <v>83</v>
      </c>
      <c r="B194" s="106" t="s">
        <v>15</v>
      </c>
      <c r="C194" s="152">
        <v>19375</v>
      </c>
      <c r="D194" s="152">
        <v>21618</v>
      </c>
      <c r="E194" s="152">
        <v>23595</v>
      </c>
      <c r="F194" s="152">
        <v>22559</v>
      </c>
      <c r="G194" s="152">
        <v>20463</v>
      </c>
      <c r="H194" s="152">
        <v>17095</v>
      </c>
    </row>
    <row r="195" spans="1:8" x14ac:dyDescent="0.25">
      <c r="A195" s="24" t="s">
        <v>83</v>
      </c>
      <c r="B195" s="106" t="s">
        <v>16</v>
      </c>
      <c r="C195" s="152">
        <v>103</v>
      </c>
      <c r="D195" s="152">
        <v>73</v>
      </c>
      <c r="E195" s="152">
        <v>31</v>
      </c>
      <c r="F195" s="152">
        <v>61</v>
      </c>
      <c r="G195" s="152">
        <v>25</v>
      </c>
      <c r="H195" s="152">
        <v>55</v>
      </c>
    </row>
    <row r="196" spans="1:8" x14ac:dyDescent="0.25">
      <c r="A196" s="24" t="s">
        <v>83</v>
      </c>
      <c r="B196" s="106" t="s">
        <v>18</v>
      </c>
      <c r="C196" s="152">
        <v>78</v>
      </c>
      <c r="D196" s="152">
        <v>94</v>
      </c>
      <c r="E196" s="152">
        <v>108</v>
      </c>
      <c r="F196" s="152">
        <v>126</v>
      </c>
      <c r="G196" s="152">
        <v>148</v>
      </c>
      <c r="H196" s="152">
        <v>186</v>
      </c>
    </row>
    <row r="197" spans="1:8" x14ac:dyDescent="0.25">
      <c r="A197" s="24" t="s">
        <v>83</v>
      </c>
      <c r="B197" s="106" t="s">
        <v>19</v>
      </c>
      <c r="C197" s="152">
        <v>6579</v>
      </c>
      <c r="D197" s="152">
        <v>6726</v>
      </c>
      <c r="E197" s="152">
        <v>5999</v>
      </c>
      <c r="F197" s="152">
        <v>5512</v>
      </c>
      <c r="G197" s="152">
        <v>5449</v>
      </c>
      <c r="H197" s="152">
        <v>6197</v>
      </c>
    </row>
    <row r="198" spans="1:8" x14ac:dyDescent="0.25">
      <c r="A198" s="24" t="s">
        <v>83</v>
      </c>
      <c r="B198" s="106" t="s">
        <v>20</v>
      </c>
      <c r="C198" s="152">
        <v>16546</v>
      </c>
      <c r="D198" s="152">
        <v>21095</v>
      </c>
      <c r="E198" s="152">
        <v>23391</v>
      </c>
      <c r="F198" s="152">
        <v>24517</v>
      </c>
      <c r="G198" s="152">
        <v>23927</v>
      </c>
      <c r="H198" s="152">
        <v>25188</v>
      </c>
    </row>
    <row r="199" spans="1:8" x14ac:dyDescent="0.25">
      <c r="A199" s="24" t="s">
        <v>83</v>
      </c>
      <c r="B199" s="106" t="s">
        <v>21</v>
      </c>
      <c r="C199" s="152">
        <v>1428</v>
      </c>
      <c r="D199" s="152">
        <v>1194</v>
      </c>
      <c r="E199" s="152">
        <v>1083</v>
      </c>
      <c r="F199" s="152">
        <v>902</v>
      </c>
      <c r="G199" s="152">
        <v>789</v>
      </c>
      <c r="H199" s="152">
        <v>616</v>
      </c>
    </row>
    <row r="200" spans="1:8" x14ac:dyDescent="0.25">
      <c r="A200" s="24" t="s">
        <v>83</v>
      </c>
      <c r="B200" s="106" t="s">
        <v>22</v>
      </c>
      <c r="C200" s="152">
        <v>180</v>
      </c>
      <c r="D200" s="152">
        <v>142</v>
      </c>
      <c r="E200" s="152">
        <v>133</v>
      </c>
      <c r="F200" s="152">
        <v>142</v>
      </c>
      <c r="G200" s="152">
        <v>137</v>
      </c>
      <c r="H200" s="152">
        <v>116</v>
      </c>
    </row>
    <row r="201" spans="1:8" x14ac:dyDescent="0.25">
      <c r="A201" s="24" t="s">
        <v>83</v>
      </c>
      <c r="B201" s="106" t="s">
        <v>23</v>
      </c>
      <c r="C201" s="152">
        <v>11020</v>
      </c>
      <c r="D201" s="152">
        <v>11363</v>
      </c>
      <c r="E201" s="152">
        <v>11756</v>
      </c>
      <c r="F201" s="152">
        <v>11187</v>
      </c>
      <c r="G201" s="152">
        <v>10397</v>
      </c>
      <c r="H201" s="152">
        <v>8822</v>
      </c>
    </row>
    <row r="202" spans="1:8" x14ac:dyDescent="0.25">
      <c r="A202" s="24" t="s">
        <v>83</v>
      </c>
      <c r="B202" s="106" t="s">
        <v>24</v>
      </c>
      <c r="C202" s="152">
        <v>8477</v>
      </c>
      <c r="D202" s="152">
        <v>9240</v>
      </c>
      <c r="E202" s="152">
        <v>9583</v>
      </c>
      <c r="F202" s="152">
        <v>8478</v>
      </c>
      <c r="G202" s="152">
        <v>8320</v>
      </c>
      <c r="H202" s="152">
        <v>6827</v>
      </c>
    </row>
    <row r="203" spans="1:8" x14ac:dyDescent="0.25">
      <c r="A203" s="24" t="s">
        <v>83</v>
      </c>
      <c r="B203" s="106" t="s">
        <v>25</v>
      </c>
      <c r="C203" s="186" t="s">
        <v>93</v>
      </c>
      <c r="D203" s="186"/>
      <c r="E203" s="186"/>
      <c r="F203" s="186"/>
      <c r="G203" s="152">
        <v>162284</v>
      </c>
      <c r="H203" s="152">
        <v>187253</v>
      </c>
    </row>
    <row r="204" spans="1:8" x14ac:dyDescent="0.25">
      <c r="A204" s="24" t="s">
        <v>83</v>
      </c>
      <c r="B204" s="106" t="s">
        <v>26</v>
      </c>
      <c r="C204" s="186" t="s">
        <v>93</v>
      </c>
      <c r="D204" s="186"/>
      <c r="E204" s="186"/>
      <c r="F204" s="152">
        <v>350</v>
      </c>
      <c r="G204" s="152">
        <v>505</v>
      </c>
      <c r="H204" s="152">
        <v>295</v>
      </c>
    </row>
    <row r="205" spans="1:8" x14ac:dyDescent="0.25">
      <c r="A205" s="24" t="s">
        <v>83</v>
      </c>
      <c r="B205" s="106" t="s">
        <v>27</v>
      </c>
      <c r="C205" s="186" t="s">
        <v>93</v>
      </c>
      <c r="D205" s="186"/>
      <c r="E205" s="186"/>
      <c r="F205" s="152">
        <v>31461</v>
      </c>
      <c r="G205" s="152">
        <v>31148</v>
      </c>
      <c r="H205" s="152">
        <v>30963</v>
      </c>
    </row>
    <row r="206" spans="1:8" x14ac:dyDescent="0.25">
      <c r="A206" s="24" t="s">
        <v>83</v>
      </c>
      <c r="B206" s="106" t="s">
        <v>28</v>
      </c>
      <c r="C206" s="186" t="s">
        <v>93</v>
      </c>
      <c r="D206" s="186"/>
      <c r="E206" s="186"/>
      <c r="F206" s="152">
        <v>22746</v>
      </c>
      <c r="G206" s="152">
        <v>22777</v>
      </c>
      <c r="H206" s="152">
        <v>22194</v>
      </c>
    </row>
    <row r="207" spans="1:8" x14ac:dyDescent="0.25">
      <c r="A207" s="24" t="s">
        <v>83</v>
      </c>
      <c r="B207" s="106" t="s">
        <v>31</v>
      </c>
      <c r="C207" s="152">
        <v>426</v>
      </c>
      <c r="D207" s="152">
        <v>363</v>
      </c>
      <c r="E207" s="152">
        <v>298</v>
      </c>
      <c r="F207" s="152">
        <v>248</v>
      </c>
      <c r="G207" s="152">
        <v>202</v>
      </c>
      <c r="H207" s="152">
        <v>153</v>
      </c>
    </row>
    <row r="208" spans="1:8" x14ac:dyDescent="0.25">
      <c r="A208" s="24" t="s">
        <v>83</v>
      </c>
      <c r="B208" s="106" t="s">
        <v>32</v>
      </c>
      <c r="C208" s="152">
        <v>138</v>
      </c>
      <c r="D208" s="152">
        <v>144</v>
      </c>
      <c r="E208" s="152">
        <v>149</v>
      </c>
      <c r="F208" s="152">
        <v>160</v>
      </c>
      <c r="G208" s="152">
        <v>161</v>
      </c>
      <c r="H208" s="152">
        <v>158</v>
      </c>
    </row>
    <row r="209" spans="1:8" x14ac:dyDescent="0.25">
      <c r="A209" s="24" t="s">
        <v>83</v>
      </c>
      <c r="B209" s="106" t="s">
        <v>33</v>
      </c>
      <c r="C209" s="152">
        <v>698</v>
      </c>
      <c r="D209" s="152">
        <v>688</v>
      </c>
      <c r="E209" s="152">
        <v>678</v>
      </c>
      <c r="F209" s="152">
        <v>659</v>
      </c>
      <c r="G209" s="152">
        <v>649</v>
      </c>
      <c r="H209" s="152">
        <v>606</v>
      </c>
    </row>
    <row r="210" spans="1:8" x14ac:dyDescent="0.25">
      <c r="A210" s="24" t="s">
        <v>83</v>
      </c>
      <c r="B210" s="106" t="s">
        <v>35</v>
      </c>
      <c r="C210" s="152">
        <v>0</v>
      </c>
      <c r="D210" s="152">
        <v>65</v>
      </c>
      <c r="E210" s="152">
        <v>0</v>
      </c>
      <c r="F210" s="152">
        <v>0</v>
      </c>
      <c r="G210" s="152">
        <v>0</v>
      </c>
      <c r="H210" s="152">
        <v>0</v>
      </c>
    </row>
    <row r="211" spans="1:8" x14ac:dyDescent="0.25">
      <c r="A211" s="24" t="s">
        <v>83</v>
      </c>
      <c r="B211" s="106" t="s">
        <v>36</v>
      </c>
      <c r="C211" s="152">
        <v>55</v>
      </c>
      <c r="D211" s="152">
        <v>66</v>
      </c>
      <c r="E211" s="152">
        <v>72</v>
      </c>
      <c r="F211" s="152">
        <v>92</v>
      </c>
      <c r="G211" s="152">
        <v>110</v>
      </c>
      <c r="H211" s="152">
        <v>94</v>
      </c>
    </row>
    <row r="212" spans="1:8" x14ac:dyDescent="0.25">
      <c r="A212" s="24" t="s">
        <v>83</v>
      </c>
      <c r="B212" s="106" t="s">
        <v>37</v>
      </c>
      <c r="C212" s="152">
        <v>1567</v>
      </c>
      <c r="D212" s="152">
        <v>1624</v>
      </c>
      <c r="E212" s="152">
        <v>1706</v>
      </c>
      <c r="F212" s="152">
        <v>1720</v>
      </c>
      <c r="G212" s="152">
        <v>1765</v>
      </c>
      <c r="H212" s="152">
        <v>1823</v>
      </c>
    </row>
    <row r="213" spans="1:8" x14ac:dyDescent="0.25">
      <c r="A213" s="24" t="s">
        <v>83</v>
      </c>
      <c r="B213" s="106" t="s">
        <v>38</v>
      </c>
      <c r="C213" s="152">
        <v>1758</v>
      </c>
      <c r="D213" s="152">
        <v>2056</v>
      </c>
      <c r="E213" s="152">
        <v>2399</v>
      </c>
      <c r="F213" s="152">
        <v>2708</v>
      </c>
      <c r="G213" s="152">
        <v>3081</v>
      </c>
      <c r="H213" s="152">
        <v>3374</v>
      </c>
    </row>
    <row r="214" spans="1:8" x14ac:dyDescent="0.25">
      <c r="A214" s="24" t="s">
        <v>83</v>
      </c>
      <c r="B214" s="106" t="s">
        <v>39</v>
      </c>
      <c r="C214" s="152">
        <v>1741</v>
      </c>
      <c r="D214" s="152">
        <v>2028</v>
      </c>
      <c r="E214" s="152">
        <v>2346</v>
      </c>
      <c r="F214" s="152">
        <v>2670</v>
      </c>
      <c r="G214" s="152">
        <v>3015</v>
      </c>
      <c r="H214" s="152">
        <v>3313</v>
      </c>
    </row>
    <row r="215" spans="1:8" x14ac:dyDescent="0.25">
      <c r="A215" s="24" t="s">
        <v>83</v>
      </c>
      <c r="B215" s="106" t="s">
        <v>40</v>
      </c>
      <c r="C215" s="152">
        <v>147</v>
      </c>
      <c r="D215" s="152">
        <v>156</v>
      </c>
      <c r="E215" s="152">
        <v>172</v>
      </c>
      <c r="F215" s="152">
        <v>178</v>
      </c>
      <c r="G215" s="152">
        <v>208</v>
      </c>
      <c r="H215" s="152">
        <v>229</v>
      </c>
    </row>
    <row r="216" spans="1:8" x14ac:dyDescent="0.25">
      <c r="A216" s="24" t="s">
        <v>83</v>
      </c>
      <c r="B216" s="106" t="s">
        <v>41</v>
      </c>
      <c r="C216" s="152">
        <v>1</v>
      </c>
      <c r="D216" s="152">
        <v>4</v>
      </c>
      <c r="E216" s="152">
        <v>4</v>
      </c>
      <c r="F216" s="152">
        <v>8</v>
      </c>
      <c r="G216" s="152">
        <v>5</v>
      </c>
      <c r="H216" s="152">
        <v>4</v>
      </c>
    </row>
    <row r="217" spans="1:8" x14ac:dyDescent="0.25">
      <c r="A217" s="24" t="s">
        <v>83</v>
      </c>
      <c r="B217" s="106" t="s">
        <v>42</v>
      </c>
      <c r="C217" s="152">
        <v>4314</v>
      </c>
      <c r="D217" s="152">
        <v>4464</v>
      </c>
      <c r="E217" s="152">
        <v>4644</v>
      </c>
      <c r="F217" s="152">
        <v>4799</v>
      </c>
      <c r="G217" s="152">
        <v>5107</v>
      </c>
      <c r="H217" s="152">
        <v>5179</v>
      </c>
    </row>
    <row r="218" spans="1:8" x14ac:dyDescent="0.25">
      <c r="A218" s="24" t="s">
        <v>83</v>
      </c>
      <c r="B218" s="106" t="s">
        <v>43</v>
      </c>
      <c r="C218" s="152">
        <v>713</v>
      </c>
      <c r="D218" s="152">
        <v>605</v>
      </c>
      <c r="E218" s="152">
        <v>616</v>
      </c>
      <c r="F218" s="152">
        <v>640</v>
      </c>
      <c r="G218" s="152">
        <v>617</v>
      </c>
      <c r="H218" s="152">
        <v>640</v>
      </c>
    </row>
    <row r="219" spans="1:8" x14ac:dyDescent="0.25">
      <c r="A219" s="24" t="s">
        <v>83</v>
      </c>
      <c r="B219" s="106" t="s">
        <v>45</v>
      </c>
      <c r="C219" s="152">
        <v>216</v>
      </c>
      <c r="D219" s="152">
        <v>252</v>
      </c>
      <c r="E219" s="152">
        <v>306</v>
      </c>
      <c r="F219" s="152">
        <v>384</v>
      </c>
      <c r="G219" s="152">
        <v>476</v>
      </c>
      <c r="H219" s="152">
        <v>565</v>
      </c>
    </row>
    <row r="220" spans="1:8" x14ac:dyDescent="0.25">
      <c r="A220" s="24" t="s">
        <v>83</v>
      </c>
      <c r="B220" s="106" t="s">
        <v>46</v>
      </c>
      <c r="C220" s="152">
        <v>6820</v>
      </c>
      <c r="D220" s="152">
        <v>6538</v>
      </c>
      <c r="E220" s="152">
        <v>6666</v>
      </c>
      <c r="F220" s="152">
        <v>6914</v>
      </c>
      <c r="G220" s="152">
        <v>7134</v>
      </c>
      <c r="H220" s="152">
        <v>7277</v>
      </c>
    </row>
    <row r="221" spans="1:8" x14ac:dyDescent="0.25">
      <c r="A221" s="24" t="s">
        <v>83</v>
      </c>
      <c r="B221" s="106" t="s">
        <v>47</v>
      </c>
      <c r="C221" s="152">
        <v>7107</v>
      </c>
      <c r="D221" s="152">
        <v>7317</v>
      </c>
      <c r="E221" s="152">
        <v>7442</v>
      </c>
      <c r="F221" s="152">
        <v>7327</v>
      </c>
      <c r="G221" s="152">
        <v>7313</v>
      </c>
      <c r="H221" s="152">
        <v>7467</v>
      </c>
    </row>
    <row r="222" spans="1:8" x14ac:dyDescent="0.25">
      <c r="A222" s="24" t="s">
        <v>83</v>
      </c>
      <c r="B222" s="106" t="s">
        <v>48</v>
      </c>
      <c r="C222" s="152">
        <v>517</v>
      </c>
      <c r="D222" s="152">
        <v>471</v>
      </c>
      <c r="E222" s="152">
        <v>583</v>
      </c>
      <c r="F222" s="152">
        <v>586</v>
      </c>
      <c r="G222" s="152">
        <v>504</v>
      </c>
      <c r="H222" s="152">
        <v>358</v>
      </c>
    </row>
    <row r="223" spans="1:8" x14ac:dyDescent="0.25">
      <c r="A223" s="24" t="s">
        <v>83</v>
      </c>
      <c r="B223" s="106" t="s">
        <v>49</v>
      </c>
      <c r="C223" s="152">
        <v>7</v>
      </c>
      <c r="D223" s="152">
        <v>8</v>
      </c>
      <c r="E223" s="152">
        <v>9</v>
      </c>
      <c r="F223" s="152">
        <v>11</v>
      </c>
      <c r="G223" s="152">
        <v>4</v>
      </c>
      <c r="H223" s="152">
        <v>4</v>
      </c>
    </row>
    <row r="224" spans="1:8" x14ac:dyDescent="0.25">
      <c r="A224" s="24" t="s">
        <v>83</v>
      </c>
      <c r="B224" s="106" t="s">
        <v>51</v>
      </c>
      <c r="C224" s="152">
        <v>50</v>
      </c>
      <c r="D224" s="152">
        <v>31</v>
      </c>
      <c r="E224" s="152">
        <v>25</v>
      </c>
      <c r="F224" s="152">
        <v>18</v>
      </c>
      <c r="G224" s="152">
        <v>23</v>
      </c>
      <c r="H224" s="152">
        <v>11</v>
      </c>
    </row>
    <row r="225" spans="1:8" x14ac:dyDescent="0.25">
      <c r="A225" s="24" t="s">
        <v>83</v>
      </c>
      <c r="B225" s="106" t="s">
        <v>52</v>
      </c>
      <c r="C225" s="152">
        <v>1</v>
      </c>
      <c r="D225" s="152">
        <v>0</v>
      </c>
      <c r="E225" s="152">
        <v>2</v>
      </c>
      <c r="F225" s="152">
        <v>0</v>
      </c>
      <c r="G225" s="152">
        <v>15</v>
      </c>
      <c r="H225" s="152">
        <v>5</v>
      </c>
    </row>
    <row r="226" spans="1:8" x14ac:dyDescent="0.25">
      <c r="A226" s="24" t="s">
        <v>83</v>
      </c>
      <c r="B226" s="106" t="s">
        <v>53</v>
      </c>
      <c r="C226" s="152">
        <v>2</v>
      </c>
      <c r="D226" s="152">
        <v>2</v>
      </c>
      <c r="E226" s="152">
        <v>5</v>
      </c>
      <c r="F226" s="152">
        <v>4</v>
      </c>
      <c r="G226" s="152">
        <v>22</v>
      </c>
      <c r="H226" s="152">
        <v>27</v>
      </c>
    </row>
    <row r="227" spans="1:8" x14ac:dyDescent="0.25">
      <c r="A227" s="24" t="s">
        <v>83</v>
      </c>
      <c r="B227" s="106" t="s">
        <v>54</v>
      </c>
      <c r="C227" s="152">
        <v>4</v>
      </c>
      <c r="D227" s="152">
        <v>1</v>
      </c>
      <c r="E227" s="152">
        <v>0</v>
      </c>
      <c r="F227" s="152">
        <v>1</v>
      </c>
      <c r="G227" s="152">
        <v>2</v>
      </c>
      <c r="H227" s="152">
        <v>4</v>
      </c>
    </row>
    <row r="228" spans="1:8" x14ac:dyDescent="0.25">
      <c r="A228" s="24" t="s">
        <v>83</v>
      </c>
      <c r="B228" s="106" t="s">
        <v>55</v>
      </c>
      <c r="C228" s="152">
        <v>171</v>
      </c>
      <c r="D228" s="152">
        <v>121</v>
      </c>
      <c r="E228" s="152">
        <v>114</v>
      </c>
      <c r="F228" s="152">
        <v>98</v>
      </c>
      <c r="G228" s="152">
        <v>99</v>
      </c>
      <c r="H228" s="152">
        <v>146</v>
      </c>
    </row>
    <row r="229" spans="1:8" x14ac:dyDescent="0.25">
      <c r="A229" s="24" t="s">
        <v>83</v>
      </c>
      <c r="B229" s="106" t="s">
        <v>56</v>
      </c>
      <c r="C229" s="152">
        <v>5105</v>
      </c>
      <c r="D229" s="152">
        <v>6984</v>
      </c>
      <c r="E229" s="152">
        <v>8913</v>
      </c>
      <c r="F229" s="152">
        <v>10061</v>
      </c>
      <c r="G229" s="152">
        <v>9929</v>
      </c>
      <c r="H229" s="152">
        <v>7836</v>
      </c>
    </row>
    <row r="230" spans="1:8" x14ac:dyDescent="0.25">
      <c r="A230" s="24" t="s">
        <v>83</v>
      </c>
      <c r="B230" s="106" t="s">
        <v>57</v>
      </c>
      <c r="C230" s="152">
        <v>7804</v>
      </c>
      <c r="D230" s="152">
        <v>10120</v>
      </c>
      <c r="E230" s="152">
        <v>11744</v>
      </c>
      <c r="F230" s="152">
        <v>12813</v>
      </c>
      <c r="G230" s="152">
        <v>12068</v>
      </c>
      <c r="H230" s="152">
        <v>7176</v>
      </c>
    </row>
    <row r="231" spans="1:8" x14ac:dyDescent="0.25">
      <c r="A231" s="24" t="s">
        <v>83</v>
      </c>
      <c r="B231" s="106" t="s">
        <v>58</v>
      </c>
      <c r="C231" s="152">
        <v>5</v>
      </c>
      <c r="D231" s="152">
        <v>3</v>
      </c>
      <c r="E231" s="152">
        <v>2</v>
      </c>
      <c r="F231" s="152">
        <v>2</v>
      </c>
      <c r="G231" s="152">
        <v>3</v>
      </c>
      <c r="H231" s="152">
        <v>1</v>
      </c>
    </row>
    <row r="232" spans="1:8" x14ac:dyDescent="0.25">
      <c r="A232" s="24" t="s">
        <v>83</v>
      </c>
      <c r="B232" s="106" t="s">
        <v>59</v>
      </c>
      <c r="C232" s="152">
        <v>5</v>
      </c>
      <c r="D232" s="152">
        <v>11</v>
      </c>
      <c r="E232" s="152">
        <v>10</v>
      </c>
      <c r="F232" s="152">
        <v>8</v>
      </c>
      <c r="G232" s="152">
        <v>8</v>
      </c>
      <c r="H232" s="152">
        <v>12</v>
      </c>
    </row>
    <row r="233" spans="1:8" x14ac:dyDescent="0.25">
      <c r="A233" s="8" t="s">
        <v>84</v>
      </c>
      <c r="B233" s="8" t="s">
        <v>0</v>
      </c>
      <c r="C233" s="116">
        <v>93648</v>
      </c>
      <c r="D233" s="116">
        <v>99521</v>
      </c>
      <c r="E233" s="116">
        <v>102382</v>
      </c>
      <c r="F233" s="116">
        <v>126327</v>
      </c>
      <c r="G233" s="116">
        <v>145818</v>
      </c>
      <c r="H233" s="116">
        <v>165173</v>
      </c>
    </row>
    <row r="234" spans="1:8" x14ac:dyDescent="0.25">
      <c r="A234" s="24" t="s">
        <v>84</v>
      </c>
      <c r="B234" s="106" t="s">
        <v>3</v>
      </c>
      <c r="C234" s="152">
        <v>9192</v>
      </c>
      <c r="D234" s="152">
        <v>10429</v>
      </c>
      <c r="E234" s="152">
        <v>10467</v>
      </c>
      <c r="F234" s="152">
        <v>12417</v>
      </c>
      <c r="G234" s="152">
        <v>13198</v>
      </c>
      <c r="H234" s="152">
        <v>16267</v>
      </c>
    </row>
    <row r="235" spans="1:8" x14ac:dyDescent="0.25">
      <c r="A235" s="24" t="s">
        <v>84</v>
      </c>
      <c r="B235" s="106" t="s">
        <v>4</v>
      </c>
      <c r="C235" s="152">
        <v>25017</v>
      </c>
      <c r="D235" s="152">
        <v>26330</v>
      </c>
      <c r="E235" s="152">
        <v>28267</v>
      </c>
      <c r="F235" s="152">
        <v>36123</v>
      </c>
      <c r="G235" s="152">
        <v>36963</v>
      </c>
      <c r="H235" s="152">
        <v>40224</v>
      </c>
    </row>
    <row r="236" spans="1:8" x14ac:dyDescent="0.25">
      <c r="A236" s="24" t="s">
        <v>84</v>
      </c>
      <c r="B236" s="106" t="s">
        <v>5</v>
      </c>
      <c r="C236" s="152">
        <v>0</v>
      </c>
      <c r="D236" s="152">
        <v>0</v>
      </c>
      <c r="E236" s="152">
        <v>0</v>
      </c>
      <c r="F236" s="152">
        <v>0</v>
      </c>
      <c r="G236" s="152">
        <v>630</v>
      </c>
      <c r="H236" s="152">
        <v>12058</v>
      </c>
    </row>
    <row r="237" spans="1:8" x14ac:dyDescent="0.25">
      <c r="A237" s="24" t="s">
        <v>84</v>
      </c>
      <c r="B237" s="106" t="s">
        <v>6</v>
      </c>
      <c r="C237" s="152">
        <v>88</v>
      </c>
      <c r="D237" s="152">
        <v>124</v>
      </c>
      <c r="E237" s="152">
        <v>141</v>
      </c>
      <c r="F237" s="152">
        <v>164</v>
      </c>
      <c r="G237" s="152">
        <v>229</v>
      </c>
      <c r="H237" s="152">
        <v>282</v>
      </c>
    </row>
    <row r="238" spans="1:8" x14ac:dyDescent="0.25">
      <c r="A238" s="24" t="s">
        <v>84</v>
      </c>
      <c r="B238" s="106" t="s">
        <v>9</v>
      </c>
      <c r="C238" s="152">
        <v>15402</v>
      </c>
      <c r="D238" s="152">
        <v>15774</v>
      </c>
      <c r="E238" s="152">
        <v>14690</v>
      </c>
      <c r="F238" s="152">
        <v>14883</v>
      </c>
      <c r="G238" s="152">
        <v>14272</v>
      </c>
      <c r="H238" s="152">
        <v>13528</v>
      </c>
    </row>
    <row r="239" spans="1:8" x14ac:dyDescent="0.25">
      <c r="A239" s="24" t="s">
        <v>84</v>
      </c>
      <c r="B239" s="106" t="s">
        <v>10</v>
      </c>
      <c r="C239" s="152">
        <v>41902</v>
      </c>
      <c r="D239" s="152">
        <v>44754</v>
      </c>
      <c r="E239" s="152">
        <v>44381</v>
      </c>
      <c r="F239" s="152">
        <v>45935</v>
      </c>
      <c r="G239" s="152">
        <v>43118</v>
      </c>
      <c r="H239" s="152">
        <v>43884</v>
      </c>
    </row>
    <row r="240" spans="1:8" x14ac:dyDescent="0.25">
      <c r="A240" s="24" t="s">
        <v>84</v>
      </c>
      <c r="B240" s="106" t="s">
        <v>11</v>
      </c>
      <c r="C240" s="152">
        <v>40175</v>
      </c>
      <c r="D240" s="152">
        <v>42227</v>
      </c>
      <c r="E240" s="152">
        <v>43413</v>
      </c>
      <c r="F240" s="152">
        <v>40444</v>
      </c>
      <c r="G240" s="152">
        <v>32293</v>
      </c>
      <c r="H240" s="152">
        <v>28887</v>
      </c>
    </row>
    <row r="241" spans="1:8" x14ac:dyDescent="0.25">
      <c r="A241" s="24" t="s">
        <v>84</v>
      </c>
      <c r="B241" s="106" t="s">
        <v>12</v>
      </c>
      <c r="C241" s="152">
        <v>22409</v>
      </c>
      <c r="D241" s="152">
        <v>24397</v>
      </c>
      <c r="E241" s="152">
        <v>25328</v>
      </c>
      <c r="F241" s="152">
        <v>21039</v>
      </c>
      <c r="G241" s="152">
        <v>17513</v>
      </c>
      <c r="H241" s="152">
        <v>12108</v>
      </c>
    </row>
    <row r="242" spans="1:8" x14ac:dyDescent="0.25">
      <c r="A242" s="24" t="s">
        <v>84</v>
      </c>
      <c r="B242" s="106" t="s">
        <v>13</v>
      </c>
      <c r="C242" s="152">
        <v>59657</v>
      </c>
      <c r="D242" s="152">
        <v>63161</v>
      </c>
      <c r="E242" s="152">
        <v>65057</v>
      </c>
      <c r="F242" s="152">
        <v>63365</v>
      </c>
      <c r="G242" s="152">
        <v>63500</v>
      </c>
      <c r="H242" s="152">
        <v>61480</v>
      </c>
    </row>
    <row r="243" spans="1:8" x14ac:dyDescent="0.25">
      <c r="A243" s="24" t="s">
        <v>84</v>
      </c>
      <c r="B243" s="106" t="s">
        <v>14</v>
      </c>
      <c r="C243" s="152">
        <v>19753</v>
      </c>
      <c r="D243" s="152">
        <v>21370</v>
      </c>
      <c r="E243" s="152">
        <v>24215</v>
      </c>
      <c r="F243" s="152">
        <v>24218</v>
      </c>
      <c r="G243" s="152">
        <v>25134</v>
      </c>
      <c r="H243" s="152">
        <v>24518</v>
      </c>
    </row>
    <row r="244" spans="1:8" x14ac:dyDescent="0.25">
      <c r="A244" s="24" t="s">
        <v>84</v>
      </c>
      <c r="B244" s="106" t="s">
        <v>15</v>
      </c>
      <c r="C244" s="152">
        <v>14546</v>
      </c>
      <c r="D244" s="152">
        <v>15804</v>
      </c>
      <c r="E244" s="152">
        <v>15594</v>
      </c>
      <c r="F244" s="152">
        <v>14032</v>
      </c>
      <c r="G244" s="152">
        <v>12928</v>
      </c>
      <c r="H244" s="152">
        <v>12131</v>
      </c>
    </row>
    <row r="245" spans="1:8" x14ac:dyDescent="0.25">
      <c r="A245" s="24" t="s">
        <v>84</v>
      </c>
      <c r="B245" s="106" t="s">
        <v>16</v>
      </c>
      <c r="C245" s="152">
        <v>26</v>
      </c>
      <c r="D245" s="152">
        <v>25</v>
      </c>
      <c r="E245" s="152">
        <v>18</v>
      </c>
      <c r="F245" s="152">
        <v>3</v>
      </c>
      <c r="G245" s="152">
        <v>11</v>
      </c>
      <c r="H245" s="152">
        <v>12</v>
      </c>
    </row>
    <row r="246" spans="1:8" x14ac:dyDescent="0.25">
      <c r="A246" s="24" t="s">
        <v>84</v>
      </c>
      <c r="B246" s="106" t="s">
        <v>17</v>
      </c>
      <c r="C246" s="152">
        <v>2</v>
      </c>
      <c r="D246" s="152">
        <v>2</v>
      </c>
      <c r="E246" s="152">
        <v>3</v>
      </c>
      <c r="F246" s="152">
        <v>1</v>
      </c>
      <c r="G246" s="152">
        <v>0</v>
      </c>
      <c r="H246" s="152">
        <v>0</v>
      </c>
    </row>
    <row r="247" spans="1:8" x14ac:dyDescent="0.25">
      <c r="A247" s="24" t="s">
        <v>84</v>
      </c>
      <c r="B247" s="106" t="s">
        <v>19</v>
      </c>
      <c r="C247" s="152">
        <v>6168</v>
      </c>
      <c r="D247" s="152">
        <v>6263</v>
      </c>
      <c r="E247" s="152">
        <v>5774</v>
      </c>
      <c r="F247" s="152">
        <v>5450</v>
      </c>
      <c r="G247" s="152">
        <v>5648</v>
      </c>
      <c r="H247" s="152">
        <v>6196</v>
      </c>
    </row>
    <row r="248" spans="1:8" x14ac:dyDescent="0.25">
      <c r="A248" s="24" t="s">
        <v>84</v>
      </c>
      <c r="B248" s="106" t="s">
        <v>20</v>
      </c>
      <c r="C248" s="152">
        <v>5309</v>
      </c>
      <c r="D248" s="152">
        <v>6804</v>
      </c>
      <c r="E248" s="152">
        <v>8165</v>
      </c>
      <c r="F248" s="152">
        <v>8684</v>
      </c>
      <c r="G248" s="152">
        <v>8941</v>
      </c>
      <c r="H248" s="152">
        <v>9669</v>
      </c>
    </row>
    <row r="249" spans="1:8" x14ac:dyDescent="0.25">
      <c r="A249" s="24" t="s">
        <v>84</v>
      </c>
      <c r="B249" s="106" t="s">
        <v>21</v>
      </c>
      <c r="C249" s="152">
        <v>2915</v>
      </c>
      <c r="D249" s="152">
        <v>2554</v>
      </c>
      <c r="E249" s="152">
        <v>2452</v>
      </c>
      <c r="F249" s="152">
        <v>2145</v>
      </c>
      <c r="G249" s="152">
        <v>1736</v>
      </c>
      <c r="H249" s="152">
        <v>1351</v>
      </c>
    </row>
    <row r="250" spans="1:8" x14ac:dyDescent="0.25">
      <c r="A250" s="24" t="s">
        <v>84</v>
      </c>
      <c r="B250" s="106" t="s">
        <v>22</v>
      </c>
      <c r="C250" s="152">
        <v>1177</v>
      </c>
      <c r="D250" s="152">
        <v>1035</v>
      </c>
      <c r="E250" s="152">
        <v>918</v>
      </c>
      <c r="F250" s="152">
        <v>1004</v>
      </c>
      <c r="G250" s="152">
        <v>1071</v>
      </c>
      <c r="H250" s="152">
        <v>948</v>
      </c>
    </row>
    <row r="251" spans="1:8" x14ac:dyDescent="0.25">
      <c r="A251" s="24" t="s">
        <v>84</v>
      </c>
      <c r="B251" s="106" t="s">
        <v>23</v>
      </c>
      <c r="C251" s="152">
        <v>22273</v>
      </c>
      <c r="D251" s="152">
        <v>23576</v>
      </c>
      <c r="E251" s="152">
        <v>23917</v>
      </c>
      <c r="F251" s="152">
        <v>24470</v>
      </c>
      <c r="G251" s="152">
        <v>22454</v>
      </c>
      <c r="H251" s="152">
        <v>20239</v>
      </c>
    </row>
    <row r="252" spans="1:8" x14ac:dyDescent="0.25">
      <c r="A252" s="24" t="s">
        <v>84</v>
      </c>
      <c r="B252" s="106" t="s">
        <v>24</v>
      </c>
      <c r="C252" s="152">
        <v>12285</v>
      </c>
      <c r="D252" s="152">
        <v>13227</v>
      </c>
      <c r="E252" s="152">
        <v>13712</v>
      </c>
      <c r="F252" s="152">
        <v>13745</v>
      </c>
      <c r="G252" s="152">
        <v>13940</v>
      </c>
      <c r="H252" s="152">
        <v>12339</v>
      </c>
    </row>
    <row r="253" spans="1:8" x14ac:dyDescent="0.25">
      <c r="A253" s="24" t="s">
        <v>84</v>
      </c>
      <c r="B253" s="106" t="s">
        <v>25</v>
      </c>
      <c r="C253" s="186" t="s">
        <v>93</v>
      </c>
      <c r="D253" s="186"/>
      <c r="E253" s="186"/>
      <c r="F253" s="186"/>
      <c r="G253" s="152">
        <v>75751</v>
      </c>
      <c r="H253" s="152">
        <v>91403</v>
      </c>
    </row>
    <row r="254" spans="1:8" x14ac:dyDescent="0.25">
      <c r="A254" s="24" t="s">
        <v>84</v>
      </c>
      <c r="B254" s="106" t="s">
        <v>26</v>
      </c>
      <c r="C254" s="186" t="s">
        <v>93</v>
      </c>
      <c r="D254" s="186"/>
      <c r="E254" s="186"/>
      <c r="F254" s="152">
        <v>27</v>
      </c>
      <c r="G254" s="152">
        <v>46</v>
      </c>
      <c r="H254" s="152">
        <v>21</v>
      </c>
    </row>
    <row r="255" spans="1:8" x14ac:dyDescent="0.25">
      <c r="A255" s="24" t="s">
        <v>84</v>
      </c>
      <c r="B255" s="106" t="s">
        <v>27</v>
      </c>
      <c r="C255" s="186" t="s">
        <v>93</v>
      </c>
      <c r="D255" s="186"/>
      <c r="E255" s="186"/>
      <c r="F255" s="152">
        <v>64098</v>
      </c>
      <c r="G255" s="152">
        <v>65489</v>
      </c>
      <c r="H255" s="152">
        <v>66926</v>
      </c>
    </row>
    <row r="256" spans="1:8" x14ac:dyDescent="0.25">
      <c r="A256" s="24" t="s">
        <v>84</v>
      </c>
      <c r="B256" s="106" t="s">
        <v>28</v>
      </c>
      <c r="C256" s="186" t="s">
        <v>93</v>
      </c>
      <c r="D256" s="186"/>
      <c r="E256" s="186"/>
      <c r="F256" s="152">
        <v>36712</v>
      </c>
      <c r="G256" s="152">
        <v>37503</v>
      </c>
      <c r="H256" s="152">
        <v>37041</v>
      </c>
    </row>
    <row r="257" spans="1:8" x14ac:dyDescent="0.25">
      <c r="A257" s="24" t="s">
        <v>84</v>
      </c>
      <c r="B257" s="106" t="s">
        <v>31</v>
      </c>
      <c r="C257" s="152">
        <v>765</v>
      </c>
      <c r="D257" s="152">
        <v>740</v>
      </c>
      <c r="E257" s="152">
        <v>713</v>
      </c>
      <c r="F257" s="152">
        <v>634</v>
      </c>
      <c r="G257" s="152">
        <v>541</v>
      </c>
      <c r="H257" s="152">
        <v>375</v>
      </c>
    </row>
    <row r="258" spans="1:8" x14ac:dyDescent="0.25">
      <c r="A258" s="24" t="s">
        <v>84</v>
      </c>
      <c r="B258" s="106" t="s">
        <v>32</v>
      </c>
      <c r="C258" s="152">
        <v>141</v>
      </c>
      <c r="D258" s="152">
        <v>161</v>
      </c>
      <c r="E258" s="152">
        <v>160</v>
      </c>
      <c r="F258" s="152">
        <v>181</v>
      </c>
      <c r="G258" s="152">
        <v>191</v>
      </c>
      <c r="H258" s="152">
        <v>219</v>
      </c>
    </row>
    <row r="259" spans="1:8" x14ac:dyDescent="0.25">
      <c r="A259" s="24" t="s">
        <v>84</v>
      </c>
      <c r="B259" s="106" t="s">
        <v>33</v>
      </c>
      <c r="C259" s="152">
        <v>4576</v>
      </c>
      <c r="D259" s="152">
        <v>4688</v>
      </c>
      <c r="E259" s="152">
        <v>5022</v>
      </c>
      <c r="F259" s="152">
        <v>5002</v>
      </c>
      <c r="G259" s="152">
        <v>5015</v>
      </c>
      <c r="H259" s="152">
        <v>5051</v>
      </c>
    </row>
    <row r="260" spans="1:8" x14ac:dyDescent="0.25">
      <c r="A260" s="24" t="s">
        <v>84</v>
      </c>
      <c r="B260" s="106" t="s">
        <v>35</v>
      </c>
      <c r="C260" s="152">
        <v>10</v>
      </c>
      <c r="D260" s="152">
        <v>332</v>
      </c>
      <c r="E260" s="152">
        <v>0</v>
      </c>
      <c r="F260" s="152">
        <v>0</v>
      </c>
      <c r="G260" s="152">
        <v>0</v>
      </c>
      <c r="H260" s="152">
        <v>1</v>
      </c>
    </row>
    <row r="261" spans="1:8" x14ac:dyDescent="0.25">
      <c r="A261" s="24" t="s">
        <v>84</v>
      </c>
      <c r="B261" s="106" t="s">
        <v>36</v>
      </c>
      <c r="C261" s="152">
        <v>151</v>
      </c>
      <c r="D261" s="152">
        <v>143</v>
      </c>
      <c r="E261" s="152">
        <v>143</v>
      </c>
      <c r="F261" s="152">
        <v>145</v>
      </c>
      <c r="G261" s="152">
        <v>142</v>
      </c>
      <c r="H261" s="152">
        <v>150</v>
      </c>
    </row>
    <row r="262" spans="1:8" x14ac:dyDescent="0.25">
      <c r="A262" s="24" t="s">
        <v>84</v>
      </c>
      <c r="B262" s="106" t="s">
        <v>37</v>
      </c>
      <c r="C262" s="152">
        <v>3432</v>
      </c>
      <c r="D262" s="152">
        <v>3840</v>
      </c>
      <c r="E262" s="152">
        <v>4170</v>
      </c>
      <c r="F262" s="152">
        <v>4283</v>
      </c>
      <c r="G262" s="152">
        <v>4368</v>
      </c>
      <c r="H262" s="152">
        <v>4496</v>
      </c>
    </row>
    <row r="263" spans="1:8" x14ac:dyDescent="0.25">
      <c r="A263" s="24" t="s">
        <v>84</v>
      </c>
      <c r="B263" s="106" t="s">
        <v>38</v>
      </c>
      <c r="C263" s="152">
        <v>1530</v>
      </c>
      <c r="D263" s="152">
        <v>2034</v>
      </c>
      <c r="E263" s="152">
        <v>2558</v>
      </c>
      <c r="F263" s="152">
        <v>3093</v>
      </c>
      <c r="G263" s="152">
        <v>3633</v>
      </c>
      <c r="H263" s="152">
        <v>4020</v>
      </c>
    </row>
    <row r="264" spans="1:8" x14ac:dyDescent="0.25">
      <c r="A264" s="24" t="s">
        <v>84</v>
      </c>
      <c r="B264" s="106" t="s">
        <v>39</v>
      </c>
      <c r="C264" s="152">
        <v>1516</v>
      </c>
      <c r="D264" s="152">
        <v>1990</v>
      </c>
      <c r="E264" s="152">
        <v>2546</v>
      </c>
      <c r="F264" s="152">
        <v>3069</v>
      </c>
      <c r="G264" s="152">
        <v>3602</v>
      </c>
      <c r="H264" s="152">
        <v>3987</v>
      </c>
    </row>
    <row r="265" spans="1:8" x14ac:dyDescent="0.25">
      <c r="A265" s="24" t="s">
        <v>84</v>
      </c>
      <c r="B265" s="106" t="s">
        <v>40</v>
      </c>
      <c r="C265" s="152">
        <v>59</v>
      </c>
      <c r="D265" s="152">
        <v>60</v>
      </c>
      <c r="E265" s="152">
        <v>67</v>
      </c>
      <c r="F265" s="152">
        <v>83</v>
      </c>
      <c r="G265" s="152">
        <v>117</v>
      </c>
      <c r="H265" s="152">
        <v>161</v>
      </c>
    </row>
    <row r="266" spans="1:8" x14ac:dyDescent="0.25">
      <c r="A266" s="24" t="s">
        <v>84</v>
      </c>
      <c r="B266" s="106" t="s">
        <v>42</v>
      </c>
      <c r="C266" s="152">
        <v>2660</v>
      </c>
      <c r="D266" s="152">
        <v>2783</v>
      </c>
      <c r="E266" s="152">
        <v>2936</v>
      </c>
      <c r="F266" s="152">
        <v>3095</v>
      </c>
      <c r="G266" s="152">
        <v>3319</v>
      </c>
      <c r="H266" s="152">
        <v>3420</v>
      </c>
    </row>
    <row r="267" spans="1:8" x14ac:dyDescent="0.25">
      <c r="A267" s="24" t="s">
        <v>84</v>
      </c>
      <c r="B267" s="106" t="s">
        <v>43</v>
      </c>
      <c r="C267" s="152">
        <v>923</v>
      </c>
      <c r="D267" s="152">
        <v>905</v>
      </c>
      <c r="E267" s="152">
        <v>971</v>
      </c>
      <c r="F267" s="152">
        <v>1081</v>
      </c>
      <c r="G267" s="152">
        <v>958</v>
      </c>
      <c r="H267" s="152">
        <v>894</v>
      </c>
    </row>
    <row r="268" spans="1:8" x14ac:dyDescent="0.25">
      <c r="A268" s="24" t="s">
        <v>84</v>
      </c>
      <c r="B268" s="106" t="s">
        <v>45</v>
      </c>
      <c r="C268" s="152">
        <v>33</v>
      </c>
      <c r="D268" s="152">
        <v>36</v>
      </c>
      <c r="E268" s="152">
        <v>38</v>
      </c>
      <c r="F268" s="152">
        <v>42</v>
      </c>
      <c r="G268" s="152">
        <v>43</v>
      </c>
      <c r="H268" s="152">
        <v>42</v>
      </c>
    </row>
    <row r="269" spans="1:8" x14ac:dyDescent="0.25">
      <c r="A269" s="24" t="s">
        <v>84</v>
      </c>
      <c r="B269" s="106" t="s">
        <v>46</v>
      </c>
      <c r="C269" s="152">
        <v>3911</v>
      </c>
      <c r="D269" s="152">
        <v>3481</v>
      </c>
      <c r="E269" s="152">
        <v>3620</v>
      </c>
      <c r="F269" s="152">
        <v>3791</v>
      </c>
      <c r="G269" s="152">
        <v>3948</v>
      </c>
      <c r="H269" s="152">
        <v>4104</v>
      </c>
    </row>
    <row r="270" spans="1:8" x14ac:dyDescent="0.25">
      <c r="A270" s="24" t="s">
        <v>84</v>
      </c>
      <c r="B270" s="106" t="s">
        <v>47</v>
      </c>
      <c r="C270" s="152">
        <v>7410</v>
      </c>
      <c r="D270" s="152">
        <v>7490</v>
      </c>
      <c r="E270" s="152">
        <v>7654</v>
      </c>
      <c r="F270" s="152">
        <v>7576</v>
      </c>
      <c r="G270" s="152">
        <v>7676</v>
      </c>
      <c r="H270" s="152">
        <v>7976</v>
      </c>
    </row>
    <row r="271" spans="1:8" x14ac:dyDescent="0.25">
      <c r="A271" s="24" t="s">
        <v>84</v>
      </c>
      <c r="B271" s="106" t="s">
        <v>51</v>
      </c>
      <c r="C271" s="152">
        <v>85</v>
      </c>
      <c r="D271" s="152">
        <v>44</v>
      </c>
      <c r="E271" s="152">
        <v>105</v>
      </c>
      <c r="F271" s="152">
        <v>50</v>
      </c>
      <c r="G271" s="152">
        <v>70</v>
      </c>
      <c r="H271" s="152">
        <v>64</v>
      </c>
    </row>
    <row r="272" spans="1:8" x14ac:dyDescent="0.25">
      <c r="A272" s="24" t="s">
        <v>84</v>
      </c>
      <c r="B272" s="106" t="s">
        <v>52</v>
      </c>
      <c r="C272" s="152">
        <v>0</v>
      </c>
      <c r="D272" s="152">
        <v>0</v>
      </c>
      <c r="E272" s="152">
        <v>0</v>
      </c>
      <c r="F272" s="152">
        <v>0</v>
      </c>
      <c r="G272" s="152">
        <v>9</v>
      </c>
      <c r="H272" s="152">
        <v>10</v>
      </c>
    </row>
    <row r="273" spans="1:8" x14ac:dyDescent="0.25">
      <c r="A273" s="24" t="s">
        <v>84</v>
      </c>
      <c r="B273" s="106" t="s">
        <v>53</v>
      </c>
      <c r="C273" s="152">
        <v>0</v>
      </c>
      <c r="D273" s="152">
        <v>0</v>
      </c>
      <c r="E273" s="152">
        <v>0</v>
      </c>
      <c r="F273" s="152">
        <v>0</v>
      </c>
      <c r="G273" s="152">
        <v>15</v>
      </c>
      <c r="H273" s="152">
        <v>17</v>
      </c>
    </row>
    <row r="274" spans="1:8" x14ac:dyDescent="0.25">
      <c r="A274" s="24" t="s">
        <v>84</v>
      </c>
      <c r="B274" s="106" t="s">
        <v>54</v>
      </c>
      <c r="C274" s="152">
        <v>0</v>
      </c>
      <c r="D274" s="152">
        <v>0</v>
      </c>
      <c r="E274" s="152">
        <v>0</v>
      </c>
      <c r="F274" s="152">
        <v>0</v>
      </c>
      <c r="G274" s="152">
        <v>0</v>
      </c>
      <c r="H274" s="152">
        <v>1</v>
      </c>
    </row>
    <row r="275" spans="1:8" x14ac:dyDescent="0.25">
      <c r="A275" s="24" t="s">
        <v>84</v>
      </c>
      <c r="B275" s="106" t="s">
        <v>55</v>
      </c>
      <c r="C275" s="152">
        <v>102</v>
      </c>
      <c r="D275" s="152">
        <v>90</v>
      </c>
      <c r="E275" s="152">
        <v>68</v>
      </c>
      <c r="F275" s="152">
        <v>68</v>
      </c>
      <c r="G275" s="152">
        <v>69</v>
      </c>
      <c r="H275" s="152">
        <v>94</v>
      </c>
    </row>
    <row r="276" spans="1:8" x14ac:dyDescent="0.25">
      <c r="A276" s="24" t="s">
        <v>84</v>
      </c>
      <c r="B276" s="106" t="s">
        <v>56</v>
      </c>
      <c r="C276" s="152">
        <v>3967</v>
      </c>
      <c r="D276" s="152">
        <v>4860</v>
      </c>
      <c r="E276" s="152">
        <v>5812</v>
      </c>
      <c r="F276" s="152">
        <v>6529</v>
      </c>
      <c r="G276" s="152">
        <v>6732</v>
      </c>
      <c r="H276" s="152">
        <v>6196</v>
      </c>
    </row>
    <row r="277" spans="1:8" x14ac:dyDescent="0.25">
      <c r="A277" s="24" t="s">
        <v>84</v>
      </c>
      <c r="B277" s="106" t="s">
        <v>57</v>
      </c>
      <c r="C277" s="152">
        <v>5544</v>
      </c>
      <c r="D277" s="152">
        <v>6831</v>
      </c>
      <c r="E277" s="152">
        <v>7606</v>
      </c>
      <c r="F277" s="152">
        <v>8553</v>
      </c>
      <c r="G277" s="152">
        <v>8494</v>
      </c>
      <c r="H277" s="152">
        <v>5394</v>
      </c>
    </row>
    <row r="278" spans="1:8" x14ac:dyDescent="0.25">
      <c r="A278" s="8" t="s">
        <v>85</v>
      </c>
      <c r="B278" s="8" t="s">
        <v>0</v>
      </c>
      <c r="C278" s="116">
        <v>89546</v>
      </c>
      <c r="D278" s="116">
        <v>91300</v>
      </c>
      <c r="E278" s="116">
        <v>91862</v>
      </c>
      <c r="F278" s="116">
        <v>120724</v>
      </c>
      <c r="G278" s="116">
        <v>121754</v>
      </c>
      <c r="H278" s="116">
        <v>123042</v>
      </c>
    </row>
    <row r="279" spans="1:8" x14ac:dyDescent="0.25">
      <c r="A279" s="24" t="s">
        <v>85</v>
      </c>
      <c r="B279" s="106" t="s">
        <v>3</v>
      </c>
      <c r="C279" s="152">
        <v>20</v>
      </c>
      <c r="D279" s="152">
        <v>19</v>
      </c>
      <c r="E279" s="152">
        <v>22</v>
      </c>
      <c r="F279" s="152">
        <v>27</v>
      </c>
      <c r="G279" s="152">
        <v>26</v>
      </c>
      <c r="H279" s="152">
        <v>42</v>
      </c>
    </row>
    <row r="280" spans="1:8" x14ac:dyDescent="0.25">
      <c r="A280" s="24" t="s">
        <v>85</v>
      </c>
      <c r="B280" s="106" t="s">
        <v>4</v>
      </c>
      <c r="C280" s="152">
        <v>3850</v>
      </c>
      <c r="D280" s="152">
        <v>4010</v>
      </c>
      <c r="E280" s="152">
        <v>4242</v>
      </c>
      <c r="F280" s="152">
        <v>4898</v>
      </c>
      <c r="G280" s="152">
        <v>5236</v>
      </c>
      <c r="H280" s="152">
        <v>6291</v>
      </c>
    </row>
    <row r="281" spans="1:8" x14ac:dyDescent="0.25">
      <c r="A281" s="24" t="s">
        <v>85</v>
      </c>
      <c r="B281" s="106" t="s">
        <v>5</v>
      </c>
      <c r="C281" s="152">
        <v>0</v>
      </c>
      <c r="D281" s="152">
        <v>0</v>
      </c>
      <c r="E281" s="152">
        <v>0</v>
      </c>
      <c r="F281" s="152">
        <v>0</v>
      </c>
      <c r="G281" s="152">
        <v>754</v>
      </c>
      <c r="H281" s="152">
        <v>19406</v>
      </c>
    </row>
    <row r="282" spans="1:8" x14ac:dyDescent="0.25">
      <c r="A282" s="24" t="s">
        <v>85</v>
      </c>
      <c r="B282" s="106" t="s">
        <v>6</v>
      </c>
      <c r="C282" s="152">
        <v>546</v>
      </c>
      <c r="D282" s="152">
        <v>702</v>
      </c>
      <c r="E282" s="152">
        <v>782</v>
      </c>
      <c r="F282" s="152">
        <v>942</v>
      </c>
      <c r="G282" s="152">
        <v>1226</v>
      </c>
      <c r="H282" s="152">
        <v>1465</v>
      </c>
    </row>
    <row r="283" spans="1:8" x14ac:dyDescent="0.25">
      <c r="A283" s="24" t="s">
        <v>85</v>
      </c>
      <c r="B283" s="106" t="s">
        <v>9</v>
      </c>
      <c r="C283" s="152">
        <v>17857</v>
      </c>
      <c r="D283" s="152">
        <v>17229</v>
      </c>
      <c r="E283" s="152">
        <v>14225</v>
      </c>
      <c r="F283" s="152">
        <v>15993</v>
      </c>
      <c r="G283" s="152">
        <v>16043</v>
      </c>
      <c r="H283" s="152">
        <v>15208</v>
      </c>
    </row>
    <row r="284" spans="1:8" x14ac:dyDescent="0.25">
      <c r="A284" s="24" t="s">
        <v>85</v>
      </c>
      <c r="B284" s="106" t="s">
        <v>10</v>
      </c>
      <c r="C284" s="152">
        <v>40285</v>
      </c>
      <c r="D284" s="152">
        <v>40071</v>
      </c>
      <c r="E284" s="152">
        <v>37471</v>
      </c>
      <c r="F284" s="152">
        <v>40843</v>
      </c>
      <c r="G284" s="152">
        <v>42015</v>
      </c>
      <c r="H284" s="152">
        <v>42337</v>
      </c>
    </row>
    <row r="285" spans="1:8" x14ac:dyDescent="0.25">
      <c r="A285" s="24" t="s">
        <v>85</v>
      </c>
      <c r="B285" s="106" t="s">
        <v>11</v>
      </c>
      <c r="C285" s="152">
        <v>41939</v>
      </c>
      <c r="D285" s="152">
        <v>41631</v>
      </c>
      <c r="E285" s="152">
        <v>41202</v>
      </c>
      <c r="F285" s="152">
        <v>39937</v>
      </c>
      <c r="G285" s="152">
        <v>34682</v>
      </c>
      <c r="H285" s="152">
        <v>31828</v>
      </c>
    </row>
    <row r="286" spans="1:8" x14ac:dyDescent="0.25">
      <c r="A286" s="24" t="s">
        <v>85</v>
      </c>
      <c r="B286" s="106" t="s">
        <v>12</v>
      </c>
      <c r="C286" s="152">
        <v>11295</v>
      </c>
      <c r="D286" s="152">
        <v>11632</v>
      </c>
      <c r="E286" s="152">
        <v>13580</v>
      </c>
      <c r="F286" s="152">
        <v>14374</v>
      </c>
      <c r="G286" s="152">
        <v>14509</v>
      </c>
      <c r="H286" s="152">
        <v>13004</v>
      </c>
    </row>
    <row r="287" spans="1:8" x14ac:dyDescent="0.25">
      <c r="A287" s="24" t="s">
        <v>85</v>
      </c>
      <c r="B287" s="106" t="s">
        <v>13</v>
      </c>
      <c r="C287" s="152">
        <v>68949</v>
      </c>
      <c r="D287" s="152">
        <v>70130</v>
      </c>
      <c r="E287" s="152">
        <v>71020</v>
      </c>
      <c r="F287" s="152">
        <v>71656</v>
      </c>
      <c r="G287" s="152">
        <v>75697</v>
      </c>
      <c r="H287" s="152">
        <v>74077</v>
      </c>
    </row>
    <row r="288" spans="1:8" x14ac:dyDescent="0.25">
      <c r="A288" s="24" t="s">
        <v>85</v>
      </c>
      <c r="B288" s="106" t="s">
        <v>14</v>
      </c>
      <c r="C288" s="152">
        <v>25573</v>
      </c>
      <c r="D288" s="152">
        <v>25004</v>
      </c>
      <c r="E288" s="152">
        <v>28166</v>
      </c>
      <c r="F288" s="152">
        <v>30209</v>
      </c>
      <c r="G288" s="152">
        <v>32291</v>
      </c>
      <c r="H288" s="152">
        <v>31639</v>
      </c>
    </row>
    <row r="289" spans="1:8" x14ac:dyDescent="0.25">
      <c r="A289" s="24" t="s">
        <v>85</v>
      </c>
      <c r="B289" s="106" t="s">
        <v>15</v>
      </c>
      <c r="C289" s="152">
        <v>12495</v>
      </c>
      <c r="D289" s="152">
        <v>13382</v>
      </c>
      <c r="E289" s="152">
        <v>12999</v>
      </c>
      <c r="F289" s="152">
        <v>12724</v>
      </c>
      <c r="G289" s="152">
        <v>12267</v>
      </c>
      <c r="H289" s="152">
        <v>11729</v>
      </c>
    </row>
    <row r="290" spans="1:8" x14ac:dyDescent="0.25">
      <c r="A290" s="24" t="s">
        <v>85</v>
      </c>
      <c r="B290" s="106" t="s">
        <v>16</v>
      </c>
      <c r="C290" s="152">
        <v>16</v>
      </c>
      <c r="D290" s="152">
        <v>8</v>
      </c>
      <c r="E290" s="152">
        <v>6</v>
      </c>
      <c r="F290" s="152">
        <v>3</v>
      </c>
      <c r="G290" s="152">
        <v>5</v>
      </c>
      <c r="H290" s="152">
        <v>3</v>
      </c>
    </row>
    <row r="291" spans="1:8" x14ac:dyDescent="0.25">
      <c r="A291" s="24" t="s">
        <v>85</v>
      </c>
      <c r="B291" s="106" t="s">
        <v>17</v>
      </c>
      <c r="C291" s="152">
        <v>14</v>
      </c>
      <c r="D291" s="152">
        <v>3</v>
      </c>
      <c r="E291" s="152">
        <v>3</v>
      </c>
      <c r="F291" s="152">
        <v>2</v>
      </c>
      <c r="G291" s="152">
        <v>2</v>
      </c>
      <c r="H291" s="152">
        <v>1</v>
      </c>
    </row>
    <row r="292" spans="1:8" x14ac:dyDescent="0.25">
      <c r="A292" s="24" t="s">
        <v>85</v>
      </c>
      <c r="B292" s="106" t="s">
        <v>19</v>
      </c>
      <c r="C292" s="152">
        <v>1260</v>
      </c>
      <c r="D292" s="152">
        <v>1262</v>
      </c>
      <c r="E292" s="152">
        <v>1181</v>
      </c>
      <c r="F292" s="152">
        <v>1219</v>
      </c>
      <c r="G292" s="152">
        <v>1341</v>
      </c>
      <c r="H292" s="152">
        <v>1296</v>
      </c>
    </row>
    <row r="293" spans="1:8" x14ac:dyDescent="0.25">
      <c r="A293" s="24" t="s">
        <v>85</v>
      </c>
      <c r="B293" s="106" t="s">
        <v>20</v>
      </c>
      <c r="C293" s="152">
        <v>1514</v>
      </c>
      <c r="D293" s="152">
        <v>1922</v>
      </c>
      <c r="E293" s="152">
        <v>2335</v>
      </c>
      <c r="F293" s="152">
        <v>2541</v>
      </c>
      <c r="G293" s="152">
        <v>2885</v>
      </c>
      <c r="H293" s="152">
        <v>3201</v>
      </c>
    </row>
    <row r="294" spans="1:8" x14ac:dyDescent="0.25">
      <c r="A294" s="24" t="s">
        <v>85</v>
      </c>
      <c r="B294" s="106" t="s">
        <v>21</v>
      </c>
      <c r="C294" s="152">
        <v>381</v>
      </c>
      <c r="D294" s="152">
        <v>331</v>
      </c>
      <c r="E294" s="152">
        <v>328</v>
      </c>
      <c r="F294" s="152">
        <v>274</v>
      </c>
      <c r="G294" s="152">
        <v>238</v>
      </c>
      <c r="H294" s="152">
        <v>217</v>
      </c>
    </row>
    <row r="295" spans="1:8" x14ac:dyDescent="0.25">
      <c r="A295" s="24" t="s">
        <v>85</v>
      </c>
      <c r="B295" s="106" t="s">
        <v>22</v>
      </c>
      <c r="C295" s="152">
        <v>2600</v>
      </c>
      <c r="D295" s="152">
        <v>2817</v>
      </c>
      <c r="E295" s="152">
        <v>2574</v>
      </c>
      <c r="F295" s="152">
        <v>2853</v>
      </c>
      <c r="G295" s="152">
        <v>2693</v>
      </c>
      <c r="H295" s="152">
        <v>2701</v>
      </c>
    </row>
    <row r="296" spans="1:8" x14ac:dyDescent="0.25">
      <c r="A296" s="24" t="s">
        <v>85</v>
      </c>
      <c r="B296" s="106" t="s">
        <v>23</v>
      </c>
      <c r="C296" s="152">
        <v>29371</v>
      </c>
      <c r="D296" s="152">
        <v>29848</v>
      </c>
      <c r="E296" s="152">
        <v>28246</v>
      </c>
      <c r="F296" s="152">
        <v>31382</v>
      </c>
      <c r="G296" s="152">
        <v>30718</v>
      </c>
      <c r="H296" s="152">
        <v>28417</v>
      </c>
    </row>
    <row r="297" spans="1:8" x14ac:dyDescent="0.25">
      <c r="A297" s="24" t="s">
        <v>85</v>
      </c>
      <c r="B297" s="106" t="s">
        <v>24</v>
      </c>
      <c r="C297" s="152">
        <v>18826</v>
      </c>
      <c r="D297" s="152">
        <v>19346</v>
      </c>
      <c r="E297" s="152">
        <v>18702</v>
      </c>
      <c r="F297" s="152">
        <v>20369</v>
      </c>
      <c r="G297" s="152">
        <v>20397</v>
      </c>
      <c r="H297" s="152">
        <v>18865</v>
      </c>
    </row>
    <row r="298" spans="1:8" x14ac:dyDescent="0.25">
      <c r="A298" s="24" t="s">
        <v>85</v>
      </c>
      <c r="B298" s="106" t="s">
        <v>25</v>
      </c>
      <c r="C298" s="186" t="s">
        <v>93</v>
      </c>
      <c r="D298" s="186"/>
      <c r="E298" s="186"/>
      <c r="F298" s="186"/>
      <c r="G298" s="152">
        <v>76609</v>
      </c>
      <c r="H298" s="152">
        <v>76650</v>
      </c>
    </row>
    <row r="299" spans="1:8" x14ac:dyDescent="0.25">
      <c r="A299" s="24" t="s">
        <v>85</v>
      </c>
      <c r="B299" s="106" t="s">
        <v>27</v>
      </c>
      <c r="C299" s="186" t="s">
        <v>93</v>
      </c>
      <c r="D299" s="186"/>
      <c r="E299" s="186"/>
      <c r="F299" s="152">
        <v>109719</v>
      </c>
      <c r="G299" s="152">
        <v>109378</v>
      </c>
      <c r="H299" s="152">
        <v>111068</v>
      </c>
    </row>
    <row r="300" spans="1:8" x14ac:dyDescent="0.25">
      <c r="A300" s="24" t="s">
        <v>85</v>
      </c>
      <c r="B300" s="106" t="s">
        <v>28</v>
      </c>
      <c r="C300" s="186" t="s">
        <v>93</v>
      </c>
      <c r="D300" s="186"/>
      <c r="E300" s="186"/>
      <c r="F300" s="152">
        <v>75463</v>
      </c>
      <c r="G300" s="152">
        <v>74918</v>
      </c>
      <c r="H300" s="152">
        <v>75992</v>
      </c>
    </row>
    <row r="301" spans="1:8" x14ac:dyDescent="0.25">
      <c r="A301" s="24" t="s">
        <v>85</v>
      </c>
      <c r="B301" s="106" t="s">
        <v>31</v>
      </c>
      <c r="C301" s="152">
        <v>156</v>
      </c>
      <c r="D301" s="152">
        <v>146</v>
      </c>
      <c r="E301" s="152">
        <v>145</v>
      </c>
      <c r="F301" s="152">
        <v>138</v>
      </c>
      <c r="G301" s="152">
        <v>143</v>
      </c>
      <c r="H301" s="152">
        <v>121</v>
      </c>
    </row>
    <row r="302" spans="1:8" x14ac:dyDescent="0.25">
      <c r="A302" s="24" t="s">
        <v>85</v>
      </c>
      <c r="B302" s="106" t="s">
        <v>32</v>
      </c>
      <c r="C302" s="152">
        <v>17</v>
      </c>
      <c r="D302" s="152">
        <v>18</v>
      </c>
      <c r="E302" s="152">
        <v>19</v>
      </c>
      <c r="F302" s="152">
        <v>31</v>
      </c>
      <c r="G302" s="152">
        <v>40</v>
      </c>
      <c r="H302" s="152">
        <v>50</v>
      </c>
    </row>
    <row r="303" spans="1:8" x14ac:dyDescent="0.25">
      <c r="A303" s="24" t="s">
        <v>85</v>
      </c>
      <c r="B303" s="106" t="s">
        <v>33</v>
      </c>
      <c r="C303" s="152">
        <v>22472</v>
      </c>
      <c r="D303" s="152">
        <v>22449</v>
      </c>
      <c r="E303" s="152">
        <v>22702</v>
      </c>
      <c r="F303" s="152">
        <v>22513</v>
      </c>
      <c r="G303" s="152">
        <v>21605</v>
      </c>
      <c r="H303" s="152">
        <v>21735</v>
      </c>
    </row>
    <row r="304" spans="1:8" x14ac:dyDescent="0.25">
      <c r="A304" s="24" t="s">
        <v>85</v>
      </c>
      <c r="B304" s="106" t="s">
        <v>35</v>
      </c>
      <c r="C304" s="152">
        <v>13</v>
      </c>
      <c r="D304" s="152">
        <v>353</v>
      </c>
      <c r="E304" s="152">
        <v>0</v>
      </c>
      <c r="F304" s="152">
        <v>0</v>
      </c>
      <c r="G304" s="152">
        <v>0</v>
      </c>
      <c r="H304" s="152">
        <v>3</v>
      </c>
    </row>
    <row r="305" spans="1:8" x14ac:dyDescent="0.25">
      <c r="A305" s="24" t="s">
        <v>85</v>
      </c>
      <c r="B305" s="106" t="s">
        <v>36</v>
      </c>
      <c r="C305" s="152">
        <v>565</v>
      </c>
      <c r="D305" s="152">
        <v>591</v>
      </c>
      <c r="E305" s="152">
        <v>582</v>
      </c>
      <c r="F305" s="152">
        <v>590</v>
      </c>
      <c r="G305" s="152">
        <v>606</v>
      </c>
      <c r="H305" s="152">
        <v>631</v>
      </c>
    </row>
    <row r="306" spans="1:8" x14ac:dyDescent="0.25">
      <c r="A306" s="24" t="s">
        <v>85</v>
      </c>
      <c r="B306" s="106" t="s">
        <v>37</v>
      </c>
      <c r="C306" s="152">
        <v>9332</v>
      </c>
      <c r="D306" s="152">
        <v>10102</v>
      </c>
      <c r="E306" s="152">
        <v>10667</v>
      </c>
      <c r="F306" s="152">
        <v>11126</v>
      </c>
      <c r="G306" s="152">
        <v>11003</v>
      </c>
      <c r="H306" s="152">
        <v>11300</v>
      </c>
    </row>
    <row r="307" spans="1:8" x14ac:dyDescent="0.25">
      <c r="A307" s="24" t="s">
        <v>85</v>
      </c>
      <c r="B307" s="106" t="s">
        <v>38</v>
      </c>
      <c r="C307" s="152">
        <v>2880</v>
      </c>
      <c r="D307" s="152">
        <v>3645</v>
      </c>
      <c r="E307" s="152">
        <v>4375</v>
      </c>
      <c r="F307" s="152">
        <v>5025</v>
      </c>
      <c r="G307" s="152">
        <v>5710</v>
      </c>
      <c r="H307" s="152">
        <v>6236</v>
      </c>
    </row>
    <row r="308" spans="1:8" x14ac:dyDescent="0.25">
      <c r="A308" s="24" t="s">
        <v>85</v>
      </c>
      <c r="B308" s="106" t="s">
        <v>39</v>
      </c>
      <c r="C308" s="152">
        <v>2858</v>
      </c>
      <c r="D308" s="152">
        <v>3554</v>
      </c>
      <c r="E308" s="152">
        <v>4292</v>
      </c>
      <c r="F308" s="152">
        <v>5034</v>
      </c>
      <c r="G308" s="152">
        <v>5630</v>
      </c>
      <c r="H308" s="152">
        <v>6212</v>
      </c>
    </row>
    <row r="309" spans="1:8" x14ac:dyDescent="0.25">
      <c r="A309" s="24" t="s">
        <v>85</v>
      </c>
      <c r="B309" s="106" t="s">
        <v>40</v>
      </c>
      <c r="C309" s="152">
        <v>21</v>
      </c>
      <c r="D309" s="152">
        <v>21</v>
      </c>
      <c r="E309" s="152">
        <v>20</v>
      </c>
      <c r="F309" s="152">
        <v>24</v>
      </c>
      <c r="G309" s="152">
        <v>28</v>
      </c>
      <c r="H309" s="152">
        <v>57</v>
      </c>
    </row>
    <row r="310" spans="1:8" x14ac:dyDescent="0.25">
      <c r="A310" s="24" t="s">
        <v>85</v>
      </c>
      <c r="B310" s="106" t="s">
        <v>42</v>
      </c>
      <c r="C310" s="152">
        <v>384</v>
      </c>
      <c r="D310" s="152">
        <v>418</v>
      </c>
      <c r="E310" s="152">
        <v>481</v>
      </c>
      <c r="F310" s="152">
        <v>550</v>
      </c>
      <c r="G310" s="152">
        <v>627</v>
      </c>
      <c r="H310" s="152">
        <v>689</v>
      </c>
    </row>
    <row r="311" spans="1:8" x14ac:dyDescent="0.25">
      <c r="A311" s="24" t="s">
        <v>85</v>
      </c>
      <c r="B311" s="106" t="s">
        <v>43</v>
      </c>
      <c r="C311" s="152">
        <v>1986</v>
      </c>
      <c r="D311" s="152">
        <v>2105</v>
      </c>
      <c r="E311" s="152">
        <v>2299</v>
      </c>
      <c r="F311" s="152">
        <v>2431</v>
      </c>
      <c r="G311" s="152">
        <v>2172</v>
      </c>
      <c r="H311" s="152">
        <v>1941</v>
      </c>
    </row>
    <row r="312" spans="1:8" x14ac:dyDescent="0.25">
      <c r="A312" s="24" t="s">
        <v>85</v>
      </c>
      <c r="B312" s="106" t="s">
        <v>45</v>
      </c>
      <c r="C312" s="152">
        <v>0</v>
      </c>
      <c r="D312" s="152">
        <v>1</v>
      </c>
      <c r="E312" s="152">
        <v>2</v>
      </c>
      <c r="F312" s="152">
        <v>1</v>
      </c>
      <c r="G312" s="152">
        <v>3</v>
      </c>
      <c r="H312" s="152">
        <v>3</v>
      </c>
    </row>
    <row r="313" spans="1:8" x14ac:dyDescent="0.25">
      <c r="A313" s="24" t="s">
        <v>85</v>
      </c>
      <c r="B313" s="106" t="s">
        <v>46</v>
      </c>
      <c r="C313" s="152">
        <v>627</v>
      </c>
      <c r="D313" s="152">
        <v>569</v>
      </c>
      <c r="E313" s="152">
        <v>621</v>
      </c>
      <c r="F313" s="152">
        <v>708</v>
      </c>
      <c r="G313" s="152">
        <v>765</v>
      </c>
      <c r="H313" s="152">
        <v>830</v>
      </c>
    </row>
    <row r="314" spans="1:8" x14ac:dyDescent="0.25">
      <c r="A314" s="24" t="s">
        <v>85</v>
      </c>
      <c r="B314" s="106" t="s">
        <v>47</v>
      </c>
      <c r="C314" s="152">
        <v>1340</v>
      </c>
      <c r="D314" s="152">
        <v>1335</v>
      </c>
      <c r="E314" s="152">
        <v>1383</v>
      </c>
      <c r="F314" s="152">
        <v>1401</v>
      </c>
      <c r="G314" s="152">
        <v>1400</v>
      </c>
      <c r="H314" s="152">
        <v>1387</v>
      </c>
    </row>
    <row r="315" spans="1:8" x14ac:dyDescent="0.25">
      <c r="A315" s="24" t="s">
        <v>85</v>
      </c>
      <c r="B315" s="106" t="s">
        <v>51</v>
      </c>
      <c r="C315" s="152">
        <v>407</v>
      </c>
      <c r="D315" s="152">
        <v>344</v>
      </c>
      <c r="E315" s="152">
        <v>332</v>
      </c>
      <c r="F315" s="152">
        <v>288</v>
      </c>
      <c r="G315" s="152">
        <v>286</v>
      </c>
      <c r="H315" s="152">
        <v>339</v>
      </c>
    </row>
    <row r="316" spans="1:8" x14ac:dyDescent="0.25">
      <c r="A316" s="24" t="s">
        <v>85</v>
      </c>
      <c r="B316" s="106" t="s">
        <v>52</v>
      </c>
      <c r="C316" s="152">
        <v>9</v>
      </c>
      <c r="D316" s="152">
        <v>1</v>
      </c>
      <c r="E316" s="152">
        <v>5</v>
      </c>
      <c r="F316" s="152">
        <v>6</v>
      </c>
      <c r="G316" s="152">
        <v>9</v>
      </c>
      <c r="H316" s="152">
        <v>10</v>
      </c>
    </row>
    <row r="317" spans="1:8" x14ac:dyDescent="0.25">
      <c r="A317" s="24" t="s">
        <v>85</v>
      </c>
      <c r="B317" s="106" t="s">
        <v>53</v>
      </c>
      <c r="C317" s="152">
        <v>0</v>
      </c>
      <c r="D317" s="152">
        <v>0</v>
      </c>
      <c r="E317" s="152">
        <v>0</v>
      </c>
      <c r="F317" s="152">
        <v>0</v>
      </c>
      <c r="G317" s="152">
        <v>1</v>
      </c>
      <c r="H317" s="152">
        <v>1</v>
      </c>
    </row>
    <row r="318" spans="1:8" x14ac:dyDescent="0.25">
      <c r="A318" s="24" t="s">
        <v>85</v>
      </c>
      <c r="B318" s="106" t="s">
        <v>55</v>
      </c>
      <c r="C318" s="152">
        <v>8</v>
      </c>
      <c r="D318" s="152">
        <v>9</v>
      </c>
      <c r="E318" s="152">
        <v>6</v>
      </c>
      <c r="F318" s="152">
        <v>6</v>
      </c>
      <c r="G318" s="152">
        <v>4</v>
      </c>
      <c r="H318" s="152">
        <v>8</v>
      </c>
    </row>
    <row r="319" spans="1:8" x14ac:dyDescent="0.25">
      <c r="A319" s="24" t="s">
        <v>85</v>
      </c>
      <c r="B319" s="106" t="s">
        <v>56</v>
      </c>
      <c r="C319" s="152">
        <v>684</v>
      </c>
      <c r="D319" s="152">
        <v>807</v>
      </c>
      <c r="E319" s="152">
        <v>982</v>
      </c>
      <c r="F319" s="152">
        <v>1097</v>
      </c>
      <c r="G319" s="152">
        <v>1129</v>
      </c>
      <c r="H319" s="152">
        <v>910</v>
      </c>
    </row>
    <row r="320" spans="1:8" x14ac:dyDescent="0.25">
      <c r="A320" s="24" t="s">
        <v>85</v>
      </c>
      <c r="B320" s="106" t="s">
        <v>57</v>
      </c>
      <c r="C320" s="152">
        <v>942</v>
      </c>
      <c r="D320" s="152">
        <v>1191</v>
      </c>
      <c r="E320" s="152">
        <v>1356</v>
      </c>
      <c r="F320" s="152">
        <v>1586</v>
      </c>
      <c r="G320" s="152">
        <v>1517</v>
      </c>
      <c r="H320" s="152">
        <v>911</v>
      </c>
    </row>
    <row r="321" spans="3:8" x14ac:dyDescent="0.25">
      <c r="C321" s="50"/>
      <c r="D321" s="50"/>
      <c r="E321" s="50"/>
      <c r="F321" s="50"/>
      <c r="G321" s="50"/>
      <c r="H321" s="50"/>
    </row>
    <row r="322" spans="3:8" x14ac:dyDescent="0.25">
      <c r="C322" s="50"/>
      <c r="D322" s="50"/>
      <c r="E322" s="50"/>
      <c r="F322" s="50"/>
      <c r="G322" s="50"/>
      <c r="H322" s="50"/>
    </row>
    <row r="323" spans="3:8" x14ac:dyDescent="0.25">
      <c r="C323" s="50"/>
      <c r="D323" s="50"/>
      <c r="E323" s="50"/>
      <c r="F323" s="50"/>
      <c r="G323" s="50"/>
      <c r="H323" s="50"/>
    </row>
    <row r="324" spans="3:8" x14ac:dyDescent="0.25">
      <c r="C324" s="50"/>
      <c r="D324" s="50"/>
      <c r="E324" s="50"/>
      <c r="F324" s="50"/>
      <c r="G324" s="50"/>
      <c r="H324" s="50"/>
    </row>
    <row r="325" spans="3:8" x14ac:dyDescent="0.25">
      <c r="C325" s="50"/>
      <c r="D325" s="50"/>
      <c r="E325" s="50"/>
      <c r="F325" s="50"/>
      <c r="G325" s="50"/>
      <c r="H325" s="50"/>
    </row>
    <row r="326" spans="3:8" x14ac:dyDescent="0.25">
      <c r="C326" s="50"/>
      <c r="D326" s="50"/>
      <c r="E326" s="50"/>
      <c r="F326" s="50"/>
      <c r="G326" s="50"/>
      <c r="H326" s="50"/>
    </row>
    <row r="327" spans="3:8" x14ac:dyDescent="0.25">
      <c r="C327" s="50"/>
      <c r="D327" s="50"/>
      <c r="E327" s="50"/>
      <c r="F327" s="50"/>
      <c r="G327" s="50"/>
      <c r="H327" s="50"/>
    </row>
    <row r="328" spans="3:8" x14ac:dyDescent="0.25">
      <c r="C328" s="50"/>
      <c r="D328" s="50"/>
      <c r="E328" s="50"/>
      <c r="F328" s="50"/>
      <c r="G328" s="50"/>
      <c r="H328" s="50"/>
    </row>
    <row r="329" spans="3:8" x14ac:dyDescent="0.25">
      <c r="C329" s="50"/>
      <c r="D329" s="50"/>
      <c r="E329" s="50"/>
      <c r="F329" s="50"/>
      <c r="G329" s="50"/>
      <c r="H329" s="50"/>
    </row>
    <row r="330" spans="3:8" x14ac:dyDescent="0.25">
      <c r="C330" s="50"/>
      <c r="D330" s="50"/>
      <c r="E330" s="50"/>
      <c r="F330" s="50"/>
      <c r="G330" s="50"/>
      <c r="H330" s="50"/>
    </row>
    <row r="331" spans="3:8" x14ac:dyDescent="0.25">
      <c r="C331" s="50"/>
      <c r="D331" s="50"/>
      <c r="E331" s="50"/>
      <c r="F331" s="50"/>
      <c r="G331" s="50"/>
      <c r="H331" s="50"/>
    </row>
    <row r="332" spans="3:8" x14ac:dyDescent="0.25">
      <c r="C332" s="50"/>
      <c r="D332" s="50"/>
      <c r="E332" s="50"/>
      <c r="F332" s="50"/>
      <c r="G332" s="50"/>
      <c r="H332" s="50"/>
    </row>
    <row r="333" spans="3:8" x14ac:dyDescent="0.25">
      <c r="C333" s="50"/>
      <c r="D333" s="50"/>
      <c r="E333" s="50"/>
      <c r="F333" s="50"/>
      <c r="G333" s="50"/>
      <c r="H333" s="50"/>
    </row>
    <row r="334" spans="3:8" x14ac:dyDescent="0.25">
      <c r="C334" s="50"/>
      <c r="D334" s="50"/>
      <c r="E334" s="50"/>
      <c r="F334" s="50"/>
      <c r="G334" s="50"/>
      <c r="H334" s="50"/>
    </row>
    <row r="335" spans="3:8" x14ac:dyDescent="0.25">
      <c r="C335" s="50"/>
      <c r="D335" s="50"/>
      <c r="E335" s="50"/>
      <c r="F335" s="50"/>
      <c r="G335" s="50"/>
      <c r="H335" s="50"/>
    </row>
    <row r="336" spans="3:8" x14ac:dyDescent="0.25">
      <c r="C336" s="50"/>
      <c r="D336" s="50"/>
      <c r="E336" s="50"/>
      <c r="F336" s="50"/>
      <c r="G336" s="50"/>
      <c r="H336" s="50"/>
    </row>
    <row r="337" spans="3:8" x14ac:dyDescent="0.25">
      <c r="C337" s="50"/>
      <c r="D337" s="50"/>
      <c r="E337" s="50"/>
      <c r="F337" s="50"/>
      <c r="G337" s="50"/>
      <c r="H337" s="50"/>
    </row>
    <row r="338" spans="3:8" x14ac:dyDescent="0.25">
      <c r="C338" s="50"/>
      <c r="D338" s="50"/>
      <c r="E338" s="50"/>
      <c r="F338" s="50"/>
      <c r="G338" s="50"/>
      <c r="H338" s="50"/>
    </row>
    <row r="339" spans="3:8" x14ac:dyDescent="0.25">
      <c r="C339" s="50"/>
      <c r="D339" s="50"/>
      <c r="E339" s="50"/>
      <c r="F339" s="50"/>
      <c r="G339" s="50"/>
      <c r="H339" s="50"/>
    </row>
    <row r="340" spans="3:8" x14ac:dyDescent="0.25">
      <c r="C340" s="50"/>
      <c r="D340" s="50"/>
      <c r="E340" s="50"/>
      <c r="F340" s="50"/>
      <c r="G340" s="50"/>
      <c r="H340" s="50"/>
    </row>
    <row r="341" spans="3:8" x14ac:dyDescent="0.25">
      <c r="C341" s="50"/>
      <c r="D341" s="50"/>
      <c r="E341" s="50"/>
      <c r="F341" s="50"/>
      <c r="G341" s="50"/>
      <c r="H341" s="50"/>
    </row>
    <row r="342" spans="3:8" x14ac:dyDescent="0.25">
      <c r="C342" s="50"/>
      <c r="D342" s="50"/>
      <c r="E342" s="50"/>
      <c r="F342" s="50"/>
      <c r="G342" s="50"/>
      <c r="H342" s="50"/>
    </row>
    <row r="343" spans="3:8" x14ac:dyDescent="0.25">
      <c r="C343" s="50"/>
      <c r="D343" s="50"/>
      <c r="E343" s="50"/>
      <c r="F343" s="50"/>
      <c r="G343" s="50"/>
      <c r="H343" s="50"/>
    </row>
    <row r="344" spans="3:8" x14ac:dyDescent="0.25">
      <c r="C344" s="50"/>
      <c r="D344" s="50"/>
      <c r="E344" s="50"/>
      <c r="F344" s="50"/>
      <c r="G344" s="50"/>
      <c r="H344" s="50"/>
    </row>
    <row r="345" spans="3:8" x14ac:dyDescent="0.25">
      <c r="C345" s="50"/>
      <c r="D345" s="50"/>
      <c r="E345" s="50"/>
      <c r="F345" s="50"/>
      <c r="G345" s="50"/>
      <c r="H345" s="50"/>
    </row>
    <row r="346" spans="3:8" x14ac:dyDescent="0.25">
      <c r="C346" s="50"/>
      <c r="D346" s="50"/>
      <c r="E346" s="50"/>
      <c r="F346" s="50"/>
      <c r="G346" s="50"/>
      <c r="H346" s="50"/>
    </row>
    <row r="347" spans="3:8" x14ac:dyDescent="0.25">
      <c r="C347" s="50"/>
      <c r="D347" s="50"/>
      <c r="E347" s="50"/>
      <c r="F347" s="50"/>
      <c r="G347" s="50"/>
      <c r="H347" s="50"/>
    </row>
    <row r="348" spans="3:8" x14ac:dyDescent="0.25">
      <c r="C348" s="50"/>
      <c r="D348" s="50"/>
      <c r="E348" s="50"/>
      <c r="F348" s="50"/>
      <c r="G348" s="50"/>
      <c r="H348" s="50"/>
    </row>
    <row r="349" spans="3:8" x14ac:dyDescent="0.25">
      <c r="C349" s="50"/>
      <c r="D349" s="50"/>
      <c r="E349" s="50"/>
      <c r="F349" s="50"/>
      <c r="G349" s="50"/>
      <c r="H349" s="50"/>
    </row>
    <row r="350" spans="3:8" x14ac:dyDescent="0.25">
      <c r="C350" s="50"/>
      <c r="D350" s="50"/>
      <c r="E350" s="50"/>
      <c r="F350" s="50"/>
      <c r="G350" s="50"/>
      <c r="H350" s="50"/>
    </row>
    <row r="351" spans="3:8" x14ac:dyDescent="0.25">
      <c r="C351" s="50"/>
      <c r="D351" s="50"/>
      <c r="E351" s="50"/>
      <c r="F351" s="50"/>
      <c r="G351" s="50"/>
      <c r="H351" s="50"/>
    </row>
    <row r="352" spans="3:8" x14ac:dyDescent="0.25">
      <c r="C352" s="50"/>
      <c r="D352" s="50"/>
      <c r="E352" s="50"/>
      <c r="F352" s="50"/>
      <c r="G352" s="50"/>
      <c r="H352" s="50"/>
    </row>
    <row r="353" spans="3:8" x14ac:dyDescent="0.25">
      <c r="C353" s="50"/>
      <c r="D353" s="50"/>
      <c r="E353" s="50"/>
      <c r="F353" s="50"/>
      <c r="G353" s="50"/>
      <c r="H353" s="50"/>
    </row>
    <row r="354" spans="3:8" x14ac:dyDescent="0.25">
      <c r="C354" s="50"/>
      <c r="D354" s="50"/>
      <c r="E354" s="50"/>
      <c r="F354" s="50"/>
      <c r="G354" s="50"/>
      <c r="H354" s="50"/>
    </row>
    <row r="355" spans="3:8" x14ac:dyDescent="0.25">
      <c r="C355" s="50"/>
      <c r="D355" s="50"/>
      <c r="E355" s="50"/>
      <c r="F355" s="50"/>
      <c r="G355" s="50"/>
      <c r="H355" s="50"/>
    </row>
    <row r="356" spans="3:8" x14ac:dyDescent="0.25">
      <c r="C356" s="50"/>
      <c r="D356" s="50"/>
      <c r="E356" s="50"/>
      <c r="F356" s="50"/>
      <c r="G356" s="50"/>
      <c r="H356" s="50"/>
    </row>
    <row r="357" spans="3:8" x14ac:dyDescent="0.25">
      <c r="C357" s="50"/>
      <c r="D357" s="50"/>
      <c r="E357" s="50"/>
      <c r="F357" s="50"/>
      <c r="G357" s="50"/>
      <c r="H357" s="50"/>
    </row>
    <row r="358" spans="3:8" x14ac:dyDescent="0.25">
      <c r="C358" s="50"/>
      <c r="D358" s="50"/>
      <c r="E358" s="50"/>
      <c r="F358" s="50"/>
      <c r="G358" s="50"/>
      <c r="H358" s="50"/>
    </row>
    <row r="359" spans="3:8" x14ac:dyDescent="0.25">
      <c r="C359" s="50"/>
      <c r="D359" s="50"/>
      <c r="E359" s="50"/>
      <c r="F359" s="50"/>
      <c r="G359" s="50"/>
      <c r="H359" s="50"/>
    </row>
    <row r="360" spans="3:8" x14ac:dyDescent="0.25">
      <c r="C360" s="50"/>
      <c r="D360" s="50"/>
      <c r="E360" s="50"/>
      <c r="F360" s="50"/>
      <c r="G360" s="50"/>
      <c r="H360" s="50"/>
    </row>
    <row r="361" spans="3:8" x14ac:dyDescent="0.25">
      <c r="C361" s="50"/>
      <c r="D361" s="50"/>
      <c r="E361" s="50"/>
      <c r="F361" s="50"/>
      <c r="G361" s="50"/>
      <c r="H361" s="50"/>
    </row>
    <row r="362" spans="3:8" x14ac:dyDescent="0.25">
      <c r="C362" s="50"/>
      <c r="D362" s="50"/>
      <c r="E362" s="50"/>
      <c r="F362" s="50"/>
      <c r="G362" s="50"/>
      <c r="H362" s="50"/>
    </row>
    <row r="363" spans="3:8" x14ac:dyDescent="0.25">
      <c r="C363" s="50"/>
      <c r="D363" s="50"/>
      <c r="E363" s="50"/>
      <c r="F363" s="50"/>
      <c r="G363" s="50"/>
      <c r="H363" s="50"/>
    </row>
    <row r="364" spans="3:8" x14ac:dyDescent="0.25">
      <c r="C364" s="50"/>
      <c r="D364" s="50"/>
      <c r="E364" s="50"/>
      <c r="F364" s="50"/>
      <c r="G364" s="50"/>
      <c r="H364" s="50"/>
    </row>
    <row r="365" spans="3:8" x14ac:dyDescent="0.25">
      <c r="C365" s="50"/>
      <c r="D365" s="50"/>
      <c r="E365" s="50"/>
      <c r="F365" s="50"/>
      <c r="G365" s="50"/>
      <c r="H365" s="50"/>
    </row>
    <row r="366" spans="3:8" x14ac:dyDescent="0.25">
      <c r="C366" s="50"/>
      <c r="D366" s="50"/>
      <c r="E366" s="50"/>
      <c r="F366" s="50"/>
      <c r="G366" s="50"/>
      <c r="H366" s="50"/>
    </row>
    <row r="367" spans="3:8" x14ac:dyDescent="0.25">
      <c r="C367" s="50"/>
      <c r="D367" s="50"/>
      <c r="E367" s="50"/>
      <c r="F367" s="50"/>
      <c r="G367" s="50"/>
      <c r="H367" s="50"/>
    </row>
    <row r="368" spans="3:8" x14ac:dyDescent="0.25">
      <c r="C368" s="50"/>
      <c r="D368" s="50"/>
      <c r="E368" s="50"/>
      <c r="F368" s="50"/>
      <c r="G368" s="50"/>
      <c r="H368" s="50"/>
    </row>
    <row r="369" spans="3:8" x14ac:dyDescent="0.25">
      <c r="C369" s="50"/>
      <c r="D369" s="50"/>
      <c r="E369" s="50"/>
      <c r="F369" s="50"/>
      <c r="G369" s="50"/>
      <c r="H369" s="50"/>
    </row>
    <row r="370" spans="3:8" x14ac:dyDescent="0.25">
      <c r="C370" s="50"/>
      <c r="D370" s="50"/>
      <c r="E370" s="50"/>
      <c r="F370" s="50"/>
      <c r="G370" s="50"/>
      <c r="H370" s="50"/>
    </row>
    <row r="371" spans="3:8" x14ac:dyDescent="0.25">
      <c r="C371" s="50"/>
      <c r="D371" s="50"/>
      <c r="E371" s="50"/>
      <c r="F371" s="50"/>
      <c r="G371" s="50"/>
      <c r="H371" s="50"/>
    </row>
    <row r="372" spans="3:8" x14ac:dyDescent="0.25">
      <c r="C372" s="50"/>
      <c r="D372" s="50"/>
      <c r="E372" s="50"/>
      <c r="F372" s="50"/>
      <c r="G372" s="50"/>
      <c r="H372" s="50"/>
    </row>
    <row r="373" spans="3:8" x14ac:dyDescent="0.25">
      <c r="C373" s="50"/>
      <c r="D373" s="50"/>
      <c r="E373" s="50"/>
      <c r="F373" s="50"/>
      <c r="G373" s="50"/>
      <c r="H373" s="50"/>
    </row>
    <row r="374" spans="3:8" x14ac:dyDescent="0.25">
      <c r="C374" s="50"/>
      <c r="D374" s="50"/>
      <c r="E374" s="50"/>
      <c r="F374" s="50"/>
      <c r="G374" s="50"/>
      <c r="H374" s="50"/>
    </row>
    <row r="375" spans="3:8" x14ac:dyDescent="0.25">
      <c r="C375" s="50"/>
      <c r="D375" s="50"/>
      <c r="E375" s="50"/>
      <c r="F375" s="50"/>
      <c r="G375" s="50"/>
      <c r="H375" s="50"/>
    </row>
    <row r="376" spans="3:8" x14ac:dyDescent="0.25">
      <c r="C376" s="50"/>
      <c r="D376" s="50"/>
      <c r="E376" s="50"/>
      <c r="F376" s="50"/>
      <c r="G376" s="50"/>
      <c r="H376" s="50"/>
    </row>
    <row r="377" spans="3:8" x14ac:dyDescent="0.25">
      <c r="C377" s="50"/>
      <c r="D377" s="50"/>
      <c r="E377" s="50"/>
      <c r="F377" s="50"/>
      <c r="G377" s="50"/>
      <c r="H377" s="50"/>
    </row>
    <row r="378" spans="3:8" x14ac:dyDescent="0.25">
      <c r="C378" s="50"/>
      <c r="D378" s="50"/>
      <c r="E378" s="50"/>
      <c r="F378" s="50"/>
      <c r="G378" s="50"/>
      <c r="H378" s="50"/>
    </row>
    <row r="379" spans="3:8" x14ac:dyDescent="0.25">
      <c r="C379" s="50"/>
      <c r="D379" s="50"/>
      <c r="E379" s="50"/>
      <c r="F379" s="50"/>
      <c r="G379" s="50"/>
      <c r="H379" s="50"/>
    </row>
    <row r="380" spans="3:8" x14ac:dyDescent="0.25">
      <c r="C380" s="50"/>
      <c r="D380" s="50"/>
      <c r="E380" s="50"/>
      <c r="F380" s="50"/>
      <c r="G380" s="50"/>
      <c r="H380" s="50"/>
    </row>
    <row r="381" spans="3:8" x14ac:dyDescent="0.25">
      <c r="C381" s="50"/>
      <c r="D381" s="50"/>
      <c r="E381" s="50"/>
      <c r="F381" s="50"/>
      <c r="G381" s="50"/>
      <c r="H381" s="50"/>
    </row>
    <row r="382" spans="3:8" x14ac:dyDescent="0.25">
      <c r="C382" s="50"/>
      <c r="D382" s="50"/>
      <c r="E382" s="50"/>
      <c r="F382" s="50"/>
      <c r="G382" s="50"/>
      <c r="H382" s="50"/>
    </row>
    <row r="383" spans="3:8" x14ac:dyDescent="0.25">
      <c r="C383" s="50"/>
      <c r="D383" s="50"/>
      <c r="E383" s="50"/>
      <c r="F383" s="50"/>
      <c r="G383" s="50"/>
      <c r="H383" s="50"/>
    </row>
    <row r="384" spans="3:8" x14ac:dyDescent="0.25">
      <c r="C384" s="50"/>
      <c r="D384" s="50"/>
      <c r="E384" s="50"/>
      <c r="F384" s="50"/>
      <c r="G384" s="50"/>
      <c r="H384" s="50"/>
    </row>
    <row r="385" spans="3:8" x14ac:dyDescent="0.25">
      <c r="C385" s="50"/>
      <c r="D385" s="50"/>
      <c r="E385" s="50"/>
      <c r="F385" s="50"/>
      <c r="G385" s="50"/>
      <c r="H385" s="50"/>
    </row>
    <row r="386" spans="3:8" x14ac:dyDescent="0.25">
      <c r="C386" s="50"/>
      <c r="D386" s="50"/>
      <c r="E386" s="50"/>
      <c r="F386" s="50"/>
      <c r="G386" s="50"/>
      <c r="H386" s="50"/>
    </row>
    <row r="387" spans="3:8" x14ac:dyDescent="0.25">
      <c r="C387" s="50"/>
      <c r="D387" s="50"/>
      <c r="E387" s="50"/>
      <c r="F387" s="50"/>
      <c r="G387" s="50"/>
      <c r="H387" s="50"/>
    </row>
    <row r="388" spans="3:8" x14ac:dyDescent="0.25">
      <c r="C388" s="50"/>
      <c r="D388" s="50"/>
      <c r="E388" s="50"/>
      <c r="F388" s="50"/>
      <c r="G388" s="50"/>
      <c r="H388" s="50"/>
    </row>
    <row r="389" spans="3:8" x14ac:dyDescent="0.25">
      <c r="C389" s="50"/>
      <c r="D389" s="50"/>
      <c r="E389" s="50"/>
      <c r="F389" s="50"/>
      <c r="G389" s="50"/>
      <c r="H389" s="50"/>
    </row>
    <row r="390" spans="3:8" x14ac:dyDescent="0.25">
      <c r="C390" s="50"/>
      <c r="D390" s="50"/>
      <c r="E390" s="50"/>
      <c r="F390" s="50"/>
      <c r="G390" s="50"/>
      <c r="H390" s="50"/>
    </row>
    <row r="391" spans="3:8" x14ac:dyDescent="0.25">
      <c r="C391" s="50"/>
      <c r="D391" s="50"/>
      <c r="E391" s="50"/>
      <c r="F391" s="50"/>
      <c r="G391" s="50"/>
      <c r="H391" s="50"/>
    </row>
    <row r="392" spans="3:8" x14ac:dyDescent="0.25">
      <c r="C392" s="50"/>
      <c r="D392" s="50"/>
      <c r="E392" s="50"/>
      <c r="F392" s="50"/>
      <c r="G392" s="50"/>
      <c r="H392" s="50"/>
    </row>
    <row r="393" spans="3:8" x14ac:dyDescent="0.25">
      <c r="C393" s="50"/>
      <c r="D393" s="50"/>
      <c r="E393" s="50"/>
      <c r="F393" s="50"/>
      <c r="G393" s="50"/>
      <c r="H393" s="50"/>
    </row>
    <row r="394" spans="3:8" x14ac:dyDescent="0.25">
      <c r="C394" s="50"/>
      <c r="D394" s="50"/>
      <c r="E394" s="50"/>
      <c r="F394" s="50"/>
      <c r="G394" s="50"/>
      <c r="H394" s="50"/>
    </row>
    <row r="395" spans="3:8" x14ac:dyDescent="0.25">
      <c r="C395" s="50"/>
      <c r="D395" s="50"/>
      <c r="E395" s="50"/>
      <c r="F395" s="50"/>
      <c r="G395" s="50"/>
      <c r="H395" s="50"/>
    </row>
    <row r="396" spans="3:8" x14ac:dyDescent="0.25">
      <c r="C396" s="50"/>
      <c r="D396" s="50"/>
      <c r="E396" s="50"/>
      <c r="F396" s="50"/>
      <c r="G396" s="50"/>
      <c r="H396" s="50"/>
    </row>
    <row r="397" spans="3:8" x14ac:dyDescent="0.25">
      <c r="C397" s="50"/>
      <c r="D397" s="50"/>
      <c r="E397" s="50"/>
      <c r="F397" s="50"/>
      <c r="G397" s="50"/>
      <c r="H397" s="50"/>
    </row>
    <row r="398" spans="3:8" x14ac:dyDescent="0.25">
      <c r="C398" s="50"/>
      <c r="D398" s="50"/>
      <c r="E398" s="50"/>
      <c r="F398" s="50"/>
      <c r="G398" s="50"/>
      <c r="H398" s="50"/>
    </row>
    <row r="399" spans="3:8" x14ac:dyDescent="0.25">
      <c r="C399" s="50"/>
      <c r="D399" s="50"/>
      <c r="E399" s="50"/>
      <c r="F399" s="50"/>
      <c r="G399" s="50"/>
      <c r="H399" s="50"/>
    </row>
    <row r="400" spans="3:8" x14ac:dyDescent="0.25">
      <c r="C400" s="50"/>
      <c r="D400" s="50"/>
      <c r="E400" s="50"/>
      <c r="F400" s="50"/>
      <c r="G400" s="50"/>
      <c r="H400" s="50"/>
    </row>
    <row r="401" spans="3:8" x14ac:dyDescent="0.25">
      <c r="C401" s="50"/>
      <c r="D401" s="50"/>
      <c r="E401" s="50"/>
      <c r="F401" s="50"/>
      <c r="G401" s="50"/>
      <c r="H401" s="50"/>
    </row>
    <row r="402" spans="3:8" x14ac:dyDescent="0.25">
      <c r="C402" s="50"/>
      <c r="D402" s="50"/>
      <c r="E402" s="50"/>
      <c r="F402" s="50"/>
      <c r="G402" s="50"/>
      <c r="H402" s="50"/>
    </row>
    <row r="403" spans="3:8" x14ac:dyDescent="0.25">
      <c r="C403" s="50"/>
      <c r="D403" s="50"/>
      <c r="E403" s="50"/>
      <c r="F403" s="50"/>
      <c r="G403" s="50"/>
      <c r="H403" s="50"/>
    </row>
    <row r="404" spans="3:8" x14ac:dyDescent="0.25">
      <c r="C404" s="50"/>
      <c r="D404" s="50"/>
      <c r="E404" s="50"/>
      <c r="F404" s="50"/>
      <c r="G404" s="50"/>
      <c r="H404" s="50"/>
    </row>
    <row r="405" spans="3:8" x14ac:dyDescent="0.25">
      <c r="C405" s="50"/>
      <c r="D405" s="50"/>
      <c r="E405" s="50"/>
      <c r="F405" s="50"/>
      <c r="G405" s="50"/>
      <c r="H405" s="50"/>
    </row>
    <row r="406" spans="3:8" x14ac:dyDescent="0.25">
      <c r="C406" s="50"/>
      <c r="D406" s="50"/>
      <c r="E406" s="50"/>
      <c r="F406" s="50"/>
      <c r="G406" s="50"/>
      <c r="H406" s="50"/>
    </row>
    <row r="407" spans="3:8" x14ac:dyDescent="0.25">
      <c r="C407" s="50"/>
      <c r="D407" s="50"/>
      <c r="E407" s="50"/>
      <c r="F407" s="50"/>
      <c r="G407" s="50"/>
      <c r="H407" s="50"/>
    </row>
    <row r="408" spans="3:8" x14ac:dyDescent="0.25">
      <c r="C408" s="50"/>
      <c r="D408" s="50"/>
      <c r="E408" s="50"/>
      <c r="F408" s="50"/>
      <c r="G408" s="50"/>
      <c r="H408" s="50"/>
    </row>
    <row r="409" spans="3:8" x14ac:dyDescent="0.25">
      <c r="C409" s="50"/>
      <c r="D409" s="50"/>
      <c r="E409" s="50"/>
      <c r="F409" s="50"/>
      <c r="G409" s="50"/>
      <c r="H409" s="50"/>
    </row>
    <row r="410" spans="3:8" x14ac:dyDescent="0.25">
      <c r="C410" s="50"/>
      <c r="D410" s="50"/>
      <c r="E410" s="50"/>
      <c r="F410" s="50"/>
      <c r="G410" s="50"/>
      <c r="H410" s="50"/>
    </row>
    <row r="411" spans="3:8" x14ac:dyDescent="0.25">
      <c r="C411" s="50"/>
      <c r="D411" s="50"/>
      <c r="E411" s="50"/>
      <c r="F411" s="50"/>
      <c r="G411" s="50"/>
      <c r="H411" s="50"/>
    </row>
    <row r="412" spans="3:8" x14ac:dyDescent="0.25">
      <c r="C412" s="50"/>
      <c r="D412" s="50"/>
      <c r="E412" s="50"/>
      <c r="F412" s="50"/>
      <c r="G412" s="50"/>
      <c r="H412" s="50"/>
    </row>
    <row r="413" spans="3:8" x14ac:dyDescent="0.25">
      <c r="C413" s="50"/>
      <c r="D413" s="50"/>
      <c r="E413" s="50"/>
      <c r="F413" s="50"/>
      <c r="G413" s="50"/>
      <c r="H413" s="50"/>
    </row>
    <row r="414" spans="3:8" x14ac:dyDescent="0.25">
      <c r="C414" s="50"/>
      <c r="D414" s="50"/>
      <c r="E414" s="50"/>
      <c r="F414" s="50"/>
      <c r="G414" s="50"/>
      <c r="H414" s="50"/>
    </row>
    <row r="415" spans="3:8" x14ac:dyDescent="0.25">
      <c r="C415" s="50"/>
      <c r="D415" s="50"/>
      <c r="E415" s="50"/>
      <c r="F415" s="50"/>
      <c r="G415" s="50"/>
      <c r="H415" s="50"/>
    </row>
    <row r="416" spans="3:8" x14ac:dyDescent="0.25">
      <c r="C416" s="50"/>
      <c r="D416" s="50"/>
      <c r="E416" s="50"/>
      <c r="F416" s="50"/>
      <c r="G416" s="50"/>
      <c r="H416" s="50"/>
    </row>
    <row r="417" spans="3:8" x14ac:dyDescent="0.25">
      <c r="C417" s="50"/>
      <c r="D417" s="50"/>
      <c r="E417" s="50"/>
      <c r="F417" s="50"/>
      <c r="G417" s="50"/>
      <c r="H417" s="50"/>
    </row>
    <row r="418" spans="3:8" x14ac:dyDescent="0.25">
      <c r="C418" s="50"/>
      <c r="D418" s="50"/>
      <c r="E418" s="50"/>
      <c r="F418" s="50"/>
      <c r="G418" s="50"/>
      <c r="H418" s="50"/>
    </row>
    <row r="419" spans="3:8" x14ac:dyDescent="0.25">
      <c r="C419" s="50"/>
      <c r="D419" s="50"/>
      <c r="E419" s="50"/>
      <c r="F419" s="50"/>
      <c r="G419" s="50"/>
      <c r="H419" s="50"/>
    </row>
    <row r="420" spans="3:8" x14ac:dyDescent="0.25">
      <c r="C420" s="50"/>
      <c r="D420" s="50"/>
      <c r="E420" s="50"/>
      <c r="F420" s="50"/>
      <c r="G420" s="50"/>
      <c r="H420" s="50"/>
    </row>
    <row r="421" spans="3:8" x14ac:dyDescent="0.25">
      <c r="C421" s="50"/>
      <c r="D421" s="50"/>
      <c r="E421" s="50"/>
      <c r="F421" s="50"/>
      <c r="G421" s="50"/>
      <c r="H421" s="50"/>
    </row>
    <row r="422" spans="3:8" x14ac:dyDescent="0.25">
      <c r="C422" s="50"/>
      <c r="D422" s="50"/>
      <c r="E422" s="50"/>
      <c r="F422" s="50"/>
      <c r="G422" s="50"/>
      <c r="H422" s="50"/>
    </row>
    <row r="423" spans="3:8" x14ac:dyDescent="0.25">
      <c r="C423" s="50"/>
      <c r="D423" s="50"/>
      <c r="E423" s="50"/>
      <c r="F423" s="50"/>
      <c r="G423" s="50"/>
      <c r="H423" s="50"/>
    </row>
    <row r="424" spans="3:8" x14ac:dyDescent="0.25">
      <c r="C424" s="50"/>
      <c r="D424" s="50"/>
      <c r="E424" s="50"/>
      <c r="F424" s="50"/>
      <c r="G424" s="50"/>
      <c r="H424" s="50"/>
    </row>
    <row r="425" spans="3:8" x14ac:dyDescent="0.25">
      <c r="C425" s="50"/>
      <c r="D425" s="50"/>
      <c r="E425" s="50"/>
      <c r="F425" s="50"/>
      <c r="G425" s="50"/>
      <c r="H425" s="50"/>
    </row>
    <row r="426" spans="3:8" x14ac:dyDescent="0.25">
      <c r="C426" s="50"/>
      <c r="D426" s="50"/>
      <c r="E426" s="50"/>
      <c r="F426" s="50"/>
      <c r="G426" s="50"/>
      <c r="H426" s="50"/>
    </row>
    <row r="427" spans="3:8" x14ac:dyDescent="0.25">
      <c r="C427" s="50"/>
      <c r="D427" s="50"/>
      <c r="E427" s="50"/>
      <c r="F427" s="50"/>
      <c r="G427" s="50"/>
      <c r="H427" s="50"/>
    </row>
    <row r="428" spans="3:8" x14ac:dyDescent="0.25">
      <c r="C428" s="50"/>
      <c r="D428" s="50"/>
      <c r="E428" s="50"/>
      <c r="F428" s="50"/>
      <c r="G428" s="50"/>
      <c r="H428" s="50"/>
    </row>
    <row r="429" spans="3:8" x14ac:dyDescent="0.25">
      <c r="C429" s="50"/>
      <c r="D429" s="50"/>
      <c r="E429" s="50"/>
      <c r="F429" s="50"/>
      <c r="G429" s="50"/>
      <c r="H429" s="50"/>
    </row>
    <row r="430" spans="3:8" x14ac:dyDescent="0.25">
      <c r="C430" s="50"/>
      <c r="D430" s="50"/>
      <c r="E430" s="50"/>
      <c r="F430" s="50"/>
      <c r="G430" s="50"/>
      <c r="H430" s="50"/>
    </row>
    <row r="431" spans="3:8" x14ac:dyDescent="0.25">
      <c r="C431" s="50"/>
      <c r="D431" s="50"/>
      <c r="E431" s="50"/>
      <c r="F431" s="50"/>
      <c r="G431" s="50"/>
      <c r="H431" s="50"/>
    </row>
    <row r="432" spans="3:8" x14ac:dyDescent="0.25">
      <c r="C432" s="50"/>
      <c r="D432" s="50"/>
      <c r="E432" s="50"/>
      <c r="F432" s="50"/>
      <c r="G432" s="50"/>
      <c r="H432" s="50"/>
    </row>
    <row r="433" spans="3:8" x14ac:dyDescent="0.25">
      <c r="C433" s="50"/>
      <c r="D433" s="50"/>
      <c r="E433" s="50"/>
      <c r="F433" s="50"/>
      <c r="G433" s="50"/>
      <c r="H433" s="50"/>
    </row>
    <row r="434" spans="3:8" x14ac:dyDescent="0.25">
      <c r="C434" s="50"/>
      <c r="D434" s="50"/>
      <c r="E434" s="50"/>
      <c r="F434" s="50"/>
      <c r="G434" s="50"/>
      <c r="H434" s="50"/>
    </row>
    <row r="435" spans="3:8" x14ac:dyDescent="0.25">
      <c r="C435" s="50"/>
      <c r="D435" s="50"/>
      <c r="E435" s="50"/>
      <c r="F435" s="50"/>
      <c r="G435" s="50"/>
      <c r="H435" s="50"/>
    </row>
    <row r="436" spans="3:8" x14ac:dyDescent="0.25">
      <c r="C436" s="50"/>
      <c r="D436" s="50"/>
      <c r="E436" s="50"/>
      <c r="F436" s="50"/>
      <c r="G436" s="50"/>
      <c r="H436" s="50"/>
    </row>
    <row r="437" spans="3:8" x14ac:dyDescent="0.25">
      <c r="C437" s="50"/>
      <c r="D437" s="50"/>
      <c r="E437" s="50"/>
      <c r="F437" s="50"/>
      <c r="G437" s="50"/>
      <c r="H437" s="50"/>
    </row>
    <row r="438" spans="3:8" x14ac:dyDescent="0.25">
      <c r="C438" s="50"/>
      <c r="D438" s="50"/>
      <c r="E438" s="50"/>
      <c r="F438" s="50"/>
      <c r="G438" s="50"/>
      <c r="H438" s="50"/>
    </row>
    <row r="439" spans="3:8" x14ac:dyDescent="0.25">
      <c r="C439" s="50"/>
      <c r="D439" s="50"/>
      <c r="E439" s="50"/>
      <c r="F439" s="50"/>
      <c r="G439" s="50"/>
      <c r="H439" s="50"/>
    </row>
    <row r="440" spans="3:8" x14ac:dyDescent="0.25">
      <c r="C440" s="50"/>
      <c r="D440" s="50"/>
      <c r="E440" s="50"/>
      <c r="F440" s="50"/>
      <c r="G440" s="50"/>
      <c r="H440" s="50"/>
    </row>
    <row r="441" spans="3:8" x14ac:dyDescent="0.25">
      <c r="C441" s="50"/>
      <c r="D441" s="50"/>
      <c r="E441" s="50"/>
      <c r="F441" s="50"/>
      <c r="G441" s="50"/>
      <c r="H441" s="50"/>
    </row>
    <row r="442" spans="3:8" x14ac:dyDescent="0.25">
      <c r="C442" s="50"/>
      <c r="D442" s="50"/>
      <c r="E442" s="50"/>
      <c r="F442" s="50"/>
      <c r="G442" s="50"/>
      <c r="H442" s="50"/>
    </row>
    <row r="443" spans="3:8" x14ac:dyDescent="0.25">
      <c r="C443" s="50"/>
      <c r="D443" s="50"/>
      <c r="E443" s="50"/>
      <c r="F443" s="50"/>
      <c r="G443" s="50"/>
      <c r="H443" s="50"/>
    </row>
    <row r="444" spans="3:8" x14ac:dyDescent="0.25">
      <c r="C444" s="50"/>
      <c r="D444" s="50"/>
      <c r="E444" s="50"/>
      <c r="F444" s="50"/>
      <c r="G444" s="50"/>
      <c r="H444" s="50"/>
    </row>
    <row r="445" spans="3:8" x14ac:dyDescent="0.25">
      <c r="C445" s="50"/>
      <c r="D445" s="50"/>
      <c r="E445" s="50"/>
      <c r="F445" s="50"/>
      <c r="G445" s="50"/>
      <c r="H445" s="50"/>
    </row>
    <row r="446" spans="3:8" x14ac:dyDescent="0.25">
      <c r="C446" s="50"/>
      <c r="D446" s="50"/>
      <c r="E446" s="50"/>
      <c r="F446" s="50"/>
      <c r="G446" s="50"/>
      <c r="H446" s="50"/>
    </row>
    <row r="447" spans="3:8" x14ac:dyDescent="0.25">
      <c r="C447" s="50"/>
      <c r="D447" s="50"/>
      <c r="E447" s="50"/>
      <c r="F447" s="50"/>
      <c r="G447" s="50"/>
      <c r="H447" s="50"/>
    </row>
    <row r="448" spans="3:8" x14ac:dyDescent="0.25">
      <c r="C448" s="50"/>
      <c r="D448" s="50"/>
      <c r="E448" s="50"/>
      <c r="F448" s="50"/>
      <c r="G448" s="50"/>
      <c r="H448" s="50"/>
    </row>
    <row r="449" spans="3:8" x14ac:dyDescent="0.25">
      <c r="C449" s="50"/>
      <c r="D449" s="50"/>
      <c r="E449" s="50"/>
      <c r="F449" s="50"/>
      <c r="G449" s="50"/>
      <c r="H449" s="50"/>
    </row>
    <row r="450" spans="3:8" x14ac:dyDescent="0.25">
      <c r="C450" s="50"/>
      <c r="D450" s="50"/>
      <c r="E450" s="50"/>
      <c r="F450" s="50"/>
      <c r="G450" s="50"/>
      <c r="H450" s="50"/>
    </row>
    <row r="451" spans="3:8" x14ac:dyDescent="0.25">
      <c r="C451" s="50"/>
      <c r="D451" s="50"/>
      <c r="E451" s="50"/>
      <c r="F451" s="50"/>
      <c r="G451" s="50"/>
      <c r="H451" s="50"/>
    </row>
    <row r="452" spans="3:8" x14ac:dyDescent="0.25">
      <c r="C452" s="50"/>
      <c r="D452" s="50"/>
      <c r="E452" s="50"/>
      <c r="F452" s="50"/>
      <c r="G452" s="50"/>
      <c r="H452" s="50"/>
    </row>
    <row r="453" spans="3:8" x14ac:dyDescent="0.25">
      <c r="C453" s="50"/>
      <c r="D453" s="50"/>
      <c r="E453" s="50"/>
      <c r="F453" s="50"/>
      <c r="G453" s="50"/>
      <c r="H453" s="50"/>
    </row>
    <row r="454" spans="3:8" x14ac:dyDescent="0.25">
      <c r="C454" s="50"/>
      <c r="D454" s="50"/>
      <c r="E454" s="50"/>
      <c r="F454" s="50"/>
      <c r="G454" s="50"/>
      <c r="H454" s="50"/>
    </row>
    <row r="455" spans="3:8" x14ac:dyDescent="0.25">
      <c r="C455" s="50"/>
      <c r="D455" s="50"/>
      <c r="E455" s="50"/>
      <c r="F455" s="50"/>
      <c r="G455" s="50"/>
      <c r="H455" s="50"/>
    </row>
    <row r="456" spans="3:8" x14ac:dyDescent="0.25">
      <c r="C456" s="50"/>
      <c r="D456" s="50"/>
      <c r="E456" s="50"/>
      <c r="F456" s="50"/>
      <c r="G456" s="50"/>
      <c r="H456" s="50"/>
    </row>
    <row r="457" spans="3:8" x14ac:dyDescent="0.25">
      <c r="C457" s="50"/>
      <c r="D457" s="50"/>
      <c r="E457" s="50"/>
      <c r="F457" s="50"/>
      <c r="G457" s="50"/>
      <c r="H457" s="50"/>
    </row>
    <row r="458" spans="3:8" x14ac:dyDescent="0.25">
      <c r="C458" s="50"/>
      <c r="D458" s="50"/>
      <c r="E458" s="50"/>
      <c r="F458" s="50"/>
      <c r="G458" s="50"/>
      <c r="H458" s="50"/>
    </row>
    <row r="459" spans="3:8" x14ac:dyDescent="0.25">
      <c r="C459" s="50"/>
      <c r="D459" s="50"/>
      <c r="E459" s="50"/>
      <c r="F459" s="50"/>
      <c r="G459" s="50"/>
      <c r="H459" s="50"/>
    </row>
    <row r="460" spans="3:8" x14ac:dyDescent="0.25">
      <c r="C460" s="50"/>
      <c r="D460" s="50"/>
      <c r="E460" s="50"/>
      <c r="F460" s="50"/>
      <c r="G460" s="50"/>
      <c r="H460" s="50"/>
    </row>
    <row r="461" spans="3:8" x14ac:dyDescent="0.25">
      <c r="C461" s="50"/>
      <c r="D461" s="50"/>
      <c r="E461" s="50"/>
      <c r="F461" s="50"/>
      <c r="G461" s="50"/>
      <c r="H461" s="50"/>
    </row>
    <row r="462" spans="3:8" x14ac:dyDescent="0.25">
      <c r="C462" s="50"/>
      <c r="D462" s="50"/>
      <c r="E462" s="50"/>
      <c r="F462" s="50"/>
      <c r="G462" s="50"/>
      <c r="H462" s="50"/>
    </row>
    <row r="463" spans="3:8" x14ac:dyDescent="0.25">
      <c r="C463" s="50"/>
      <c r="D463" s="50"/>
      <c r="E463" s="50"/>
      <c r="F463" s="50"/>
      <c r="G463" s="50"/>
      <c r="H463" s="50"/>
    </row>
    <row r="464" spans="3:8" x14ac:dyDescent="0.25">
      <c r="C464" s="50"/>
      <c r="D464" s="50"/>
      <c r="E464" s="50"/>
      <c r="F464" s="50"/>
      <c r="G464" s="50"/>
      <c r="H464" s="50"/>
    </row>
    <row r="465" spans="3:8" x14ac:dyDescent="0.25">
      <c r="C465" s="50"/>
      <c r="D465" s="50"/>
      <c r="E465" s="50"/>
      <c r="F465" s="50"/>
      <c r="G465" s="50"/>
      <c r="H465" s="50"/>
    </row>
    <row r="466" spans="3:8" x14ac:dyDescent="0.25">
      <c r="C466" s="50"/>
      <c r="D466" s="50"/>
      <c r="E466" s="50"/>
      <c r="F466" s="50"/>
      <c r="G466" s="50"/>
      <c r="H466" s="50"/>
    </row>
    <row r="467" spans="3:8" x14ac:dyDescent="0.25">
      <c r="C467" s="50"/>
      <c r="D467" s="50"/>
      <c r="E467" s="50"/>
      <c r="F467" s="50"/>
      <c r="G467" s="50"/>
      <c r="H467" s="50"/>
    </row>
    <row r="468" spans="3:8" x14ac:dyDescent="0.25">
      <c r="C468" s="50"/>
      <c r="D468" s="50"/>
      <c r="E468" s="50"/>
      <c r="F468" s="50"/>
      <c r="G468" s="50"/>
      <c r="H468" s="50"/>
    </row>
    <row r="469" spans="3:8" x14ac:dyDescent="0.25">
      <c r="C469" s="50"/>
      <c r="D469" s="50"/>
      <c r="E469" s="50"/>
      <c r="F469" s="50"/>
      <c r="G469" s="50"/>
      <c r="H469" s="50"/>
    </row>
    <row r="470" spans="3:8" x14ac:dyDescent="0.25">
      <c r="C470" s="50"/>
      <c r="D470" s="50"/>
      <c r="E470" s="50"/>
      <c r="F470" s="50"/>
      <c r="G470" s="50"/>
      <c r="H470" s="50"/>
    </row>
    <row r="471" spans="3:8" x14ac:dyDescent="0.25">
      <c r="C471" s="50"/>
      <c r="D471" s="50"/>
      <c r="E471" s="50"/>
      <c r="F471" s="50"/>
      <c r="G471" s="50"/>
      <c r="H471" s="50"/>
    </row>
    <row r="472" spans="3:8" x14ac:dyDescent="0.25">
      <c r="C472" s="50"/>
      <c r="D472" s="50"/>
      <c r="E472" s="50"/>
      <c r="F472" s="50"/>
      <c r="G472" s="50"/>
      <c r="H472" s="50"/>
    </row>
    <row r="473" spans="3:8" x14ac:dyDescent="0.25">
      <c r="C473" s="50"/>
      <c r="D473" s="50"/>
      <c r="E473" s="50"/>
      <c r="F473" s="50"/>
      <c r="G473" s="50"/>
      <c r="H473" s="50"/>
    </row>
    <row r="474" spans="3:8" x14ac:dyDescent="0.25">
      <c r="C474" s="50"/>
      <c r="D474" s="50"/>
      <c r="E474" s="50"/>
      <c r="F474" s="50"/>
      <c r="G474" s="50"/>
      <c r="H474" s="50"/>
    </row>
    <row r="475" spans="3:8" x14ac:dyDescent="0.25">
      <c r="C475" s="50"/>
      <c r="D475" s="50"/>
      <c r="E475" s="50"/>
      <c r="F475" s="50"/>
      <c r="G475" s="50"/>
      <c r="H475" s="50"/>
    </row>
    <row r="476" spans="3:8" x14ac:dyDescent="0.25">
      <c r="C476" s="50"/>
      <c r="D476" s="50"/>
      <c r="E476" s="50"/>
      <c r="F476" s="50"/>
      <c r="G476" s="50"/>
      <c r="H476" s="50"/>
    </row>
    <row r="477" spans="3:8" x14ac:dyDescent="0.25">
      <c r="C477" s="50"/>
      <c r="D477" s="50"/>
      <c r="E477" s="50"/>
      <c r="F477" s="50"/>
      <c r="G477" s="50"/>
      <c r="H477" s="50"/>
    </row>
    <row r="478" spans="3:8" x14ac:dyDescent="0.25">
      <c r="C478" s="50"/>
      <c r="D478" s="50"/>
      <c r="E478" s="50"/>
      <c r="F478" s="50"/>
      <c r="G478" s="50"/>
      <c r="H478" s="50"/>
    </row>
    <row r="479" spans="3:8" x14ac:dyDescent="0.25">
      <c r="C479" s="50"/>
      <c r="D479" s="50"/>
      <c r="E479" s="50"/>
      <c r="F479" s="50"/>
      <c r="G479" s="50"/>
      <c r="H479" s="50"/>
    </row>
    <row r="480" spans="3:8" x14ac:dyDescent="0.25">
      <c r="C480" s="50"/>
      <c r="D480" s="50"/>
      <c r="E480" s="50"/>
      <c r="F480" s="50"/>
      <c r="G480" s="50"/>
      <c r="H480" s="50"/>
    </row>
    <row r="481" spans="3:8" x14ac:dyDescent="0.25">
      <c r="C481" s="50"/>
      <c r="D481" s="50"/>
      <c r="E481" s="50"/>
      <c r="F481" s="50"/>
      <c r="G481" s="50"/>
      <c r="H481" s="50"/>
    </row>
    <row r="482" spans="3:8" x14ac:dyDescent="0.25">
      <c r="C482" s="50"/>
      <c r="D482" s="50"/>
      <c r="E482" s="50"/>
      <c r="F482" s="50"/>
      <c r="G482" s="50"/>
      <c r="H482" s="50"/>
    </row>
    <row r="483" spans="3:8" x14ac:dyDescent="0.25">
      <c r="C483" s="50"/>
      <c r="D483" s="50"/>
      <c r="E483" s="50"/>
      <c r="F483" s="50"/>
      <c r="G483" s="50"/>
      <c r="H483" s="50"/>
    </row>
    <row r="484" spans="3:8" x14ac:dyDescent="0.25">
      <c r="C484" s="50"/>
      <c r="D484" s="50"/>
      <c r="E484" s="50"/>
      <c r="F484" s="50"/>
      <c r="G484" s="50"/>
      <c r="H484" s="50"/>
    </row>
    <row r="485" spans="3:8" x14ac:dyDescent="0.25">
      <c r="C485" s="50"/>
      <c r="D485" s="50"/>
      <c r="E485" s="50"/>
      <c r="F485" s="50"/>
      <c r="G485" s="50"/>
      <c r="H485" s="50"/>
    </row>
    <row r="486" spans="3:8" x14ac:dyDescent="0.25">
      <c r="C486" s="50"/>
      <c r="D486" s="50"/>
      <c r="E486" s="50"/>
      <c r="F486" s="50"/>
      <c r="G486" s="50"/>
      <c r="H486" s="50"/>
    </row>
    <row r="487" spans="3:8" x14ac:dyDescent="0.25">
      <c r="C487" s="50"/>
      <c r="D487" s="50"/>
      <c r="E487" s="50"/>
      <c r="F487" s="50"/>
      <c r="G487" s="50"/>
      <c r="H487" s="50"/>
    </row>
    <row r="488" spans="3:8" x14ac:dyDescent="0.25">
      <c r="C488" s="50"/>
      <c r="D488" s="50"/>
      <c r="E488" s="50"/>
      <c r="F488" s="50"/>
      <c r="G488" s="50"/>
      <c r="H488" s="50"/>
    </row>
    <row r="489" spans="3:8" x14ac:dyDescent="0.25">
      <c r="C489" s="50"/>
      <c r="D489" s="50"/>
      <c r="E489" s="50"/>
      <c r="F489" s="50"/>
      <c r="G489" s="50"/>
      <c r="H489" s="50"/>
    </row>
    <row r="490" spans="3:8" x14ac:dyDescent="0.25">
      <c r="C490" s="50"/>
      <c r="D490" s="50"/>
      <c r="E490" s="50"/>
      <c r="F490" s="50"/>
      <c r="G490" s="50"/>
      <c r="H490" s="50"/>
    </row>
    <row r="491" spans="3:8" x14ac:dyDescent="0.25">
      <c r="C491" s="50"/>
      <c r="D491" s="50"/>
      <c r="E491" s="50"/>
      <c r="F491" s="50"/>
      <c r="G491" s="50"/>
      <c r="H491" s="50"/>
    </row>
    <row r="492" spans="3:8" x14ac:dyDescent="0.25">
      <c r="C492" s="50"/>
      <c r="D492" s="50"/>
      <c r="E492" s="50"/>
      <c r="F492" s="50"/>
      <c r="G492" s="50"/>
      <c r="H492" s="50"/>
    </row>
    <row r="493" spans="3:8" x14ac:dyDescent="0.25">
      <c r="C493" s="50"/>
      <c r="D493" s="50"/>
      <c r="E493" s="50"/>
      <c r="F493" s="50"/>
      <c r="G493" s="50"/>
      <c r="H493" s="50"/>
    </row>
    <row r="494" spans="3:8" x14ac:dyDescent="0.25">
      <c r="C494" s="50"/>
      <c r="D494" s="50"/>
      <c r="E494" s="50"/>
      <c r="F494" s="50"/>
      <c r="G494" s="50"/>
      <c r="H494" s="50"/>
    </row>
    <row r="495" spans="3:8" x14ac:dyDescent="0.25">
      <c r="C495" s="50"/>
      <c r="D495" s="50"/>
      <c r="E495" s="50"/>
      <c r="F495" s="50"/>
      <c r="G495" s="50"/>
      <c r="H495" s="50"/>
    </row>
    <row r="496" spans="3:8" x14ac:dyDescent="0.25">
      <c r="C496" s="50"/>
      <c r="D496" s="50"/>
      <c r="E496" s="50"/>
      <c r="F496" s="50"/>
      <c r="G496" s="50"/>
      <c r="H496" s="50"/>
    </row>
    <row r="497" spans="3:8" x14ac:dyDescent="0.25">
      <c r="C497" s="50"/>
      <c r="D497" s="50"/>
      <c r="E497" s="50"/>
      <c r="F497" s="50"/>
      <c r="G497" s="50"/>
      <c r="H497" s="50"/>
    </row>
    <row r="498" spans="3:8" x14ac:dyDescent="0.25">
      <c r="C498" s="50"/>
      <c r="D498" s="50"/>
      <c r="E498" s="50"/>
      <c r="F498" s="50"/>
      <c r="G498" s="50"/>
      <c r="H498" s="50"/>
    </row>
    <row r="499" spans="3:8" x14ac:dyDescent="0.25">
      <c r="C499" s="50"/>
      <c r="D499" s="50"/>
      <c r="E499" s="50"/>
      <c r="F499" s="50"/>
      <c r="G499" s="50"/>
      <c r="H499" s="50"/>
    </row>
    <row r="500" spans="3:8" x14ac:dyDescent="0.25">
      <c r="C500" s="50"/>
      <c r="D500" s="50"/>
      <c r="E500" s="50"/>
      <c r="F500" s="50"/>
      <c r="G500" s="50"/>
      <c r="H500" s="50"/>
    </row>
    <row r="501" spans="3:8" x14ac:dyDescent="0.25">
      <c r="C501" s="50"/>
      <c r="D501" s="50"/>
      <c r="E501" s="50"/>
      <c r="F501" s="50"/>
      <c r="G501" s="50"/>
      <c r="H501" s="50"/>
    </row>
    <row r="502" spans="3:8" x14ac:dyDescent="0.25">
      <c r="C502" s="50"/>
      <c r="D502" s="50"/>
      <c r="E502" s="50"/>
      <c r="F502" s="50"/>
      <c r="G502" s="50"/>
      <c r="H502" s="50"/>
    </row>
    <row r="503" spans="3:8" x14ac:dyDescent="0.25">
      <c r="C503" s="50"/>
      <c r="D503" s="50"/>
      <c r="E503" s="50"/>
      <c r="F503" s="50"/>
      <c r="G503" s="50"/>
      <c r="H503" s="50"/>
    </row>
    <row r="504" spans="3:8" x14ac:dyDescent="0.25">
      <c r="C504" s="50"/>
      <c r="D504" s="50"/>
      <c r="E504" s="50"/>
      <c r="F504" s="50"/>
      <c r="G504" s="50"/>
      <c r="H504" s="50"/>
    </row>
    <row r="505" spans="3:8" x14ac:dyDescent="0.25">
      <c r="C505" s="50"/>
      <c r="D505" s="50"/>
      <c r="E505" s="50"/>
      <c r="F505" s="50"/>
      <c r="G505" s="50"/>
      <c r="H505" s="50"/>
    </row>
    <row r="506" spans="3:8" x14ac:dyDescent="0.25">
      <c r="C506" s="50"/>
      <c r="D506" s="50"/>
      <c r="E506" s="50"/>
      <c r="F506" s="50"/>
      <c r="G506" s="50"/>
      <c r="H506" s="50"/>
    </row>
    <row r="507" spans="3:8" x14ac:dyDescent="0.25">
      <c r="C507" s="50"/>
      <c r="D507" s="50"/>
      <c r="E507" s="50"/>
      <c r="F507" s="50"/>
      <c r="G507" s="50"/>
      <c r="H507" s="50"/>
    </row>
    <row r="508" spans="3:8" x14ac:dyDescent="0.25">
      <c r="C508" s="50"/>
      <c r="D508" s="50"/>
      <c r="E508" s="50"/>
      <c r="F508" s="50"/>
      <c r="G508" s="50"/>
      <c r="H508" s="50"/>
    </row>
    <row r="509" spans="3:8" x14ac:dyDescent="0.25">
      <c r="C509" s="50"/>
      <c r="D509" s="50"/>
      <c r="E509" s="50"/>
      <c r="F509" s="50"/>
      <c r="G509" s="50"/>
      <c r="H509" s="50"/>
    </row>
    <row r="510" spans="3:8" x14ac:dyDescent="0.25">
      <c r="C510" s="50"/>
      <c r="D510" s="50"/>
      <c r="E510" s="50"/>
      <c r="F510" s="50"/>
      <c r="G510" s="50"/>
      <c r="H510" s="50"/>
    </row>
    <row r="511" spans="3:8" x14ac:dyDescent="0.25">
      <c r="C511" s="50"/>
      <c r="D511" s="50"/>
      <c r="E511" s="50"/>
      <c r="F511" s="50"/>
      <c r="G511" s="50"/>
      <c r="H511" s="50"/>
    </row>
    <row r="512" spans="3:8" x14ac:dyDescent="0.25">
      <c r="C512" s="50"/>
      <c r="D512" s="50"/>
      <c r="E512" s="50"/>
      <c r="F512" s="50"/>
      <c r="G512" s="50"/>
      <c r="H512" s="50"/>
    </row>
    <row r="513" spans="3:8" x14ac:dyDescent="0.25">
      <c r="C513" s="50"/>
      <c r="D513" s="50"/>
      <c r="E513" s="50"/>
      <c r="F513" s="50"/>
      <c r="G513" s="50"/>
      <c r="H513" s="50"/>
    </row>
    <row r="514" spans="3:8" x14ac:dyDescent="0.25">
      <c r="C514" s="50"/>
      <c r="D514" s="50"/>
      <c r="E514" s="50"/>
      <c r="F514" s="50"/>
      <c r="G514" s="50"/>
      <c r="H514" s="50"/>
    </row>
    <row r="515" spans="3:8" x14ac:dyDescent="0.25">
      <c r="C515" s="50"/>
      <c r="D515" s="50"/>
      <c r="E515" s="50"/>
      <c r="F515" s="50"/>
      <c r="G515" s="50"/>
      <c r="H515" s="50"/>
    </row>
    <row r="516" spans="3:8" x14ac:dyDescent="0.25">
      <c r="C516" s="50"/>
      <c r="D516" s="50"/>
      <c r="E516" s="50"/>
      <c r="F516" s="50"/>
      <c r="G516" s="50"/>
      <c r="H516" s="50"/>
    </row>
    <row r="517" spans="3:8" x14ac:dyDescent="0.25">
      <c r="C517" s="50"/>
      <c r="D517" s="50"/>
      <c r="E517" s="50"/>
      <c r="F517" s="50"/>
      <c r="G517" s="50"/>
      <c r="H517" s="50"/>
    </row>
    <row r="518" spans="3:8" x14ac:dyDescent="0.25">
      <c r="C518" s="50"/>
      <c r="D518" s="50"/>
      <c r="E518" s="50"/>
      <c r="F518" s="50"/>
      <c r="G518" s="50"/>
      <c r="H518" s="50"/>
    </row>
    <row r="519" spans="3:8" x14ac:dyDescent="0.25">
      <c r="C519" s="50"/>
      <c r="D519" s="50"/>
      <c r="E519" s="50"/>
      <c r="F519" s="50"/>
      <c r="G519" s="50"/>
      <c r="H519" s="50"/>
    </row>
    <row r="520" spans="3:8" x14ac:dyDescent="0.25">
      <c r="C520" s="50"/>
      <c r="D520" s="50"/>
      <c r="E520" s="50"/>
      <c r="F520" s="50"/>
      <c r="G520" s="50"/>
      <c r="H520" s="50"/>
    </row>
    <row r="521" spans="3:8" x14ac:dyDescent="0.25">
      <c r="C521" s="50"/>
      <c r="D521" s="50"/>
      <c r="E521" s="50"/>
      <c r="F521" s="50"/>
      <c r="G521" s="50"/>
      <c r="H521" s="50"/>
    </row>
    <row r="522" spans="3:8" x14ac:dyDescent="0.25">
      <c r="C522" s="50"/>
      <c r="D522" s="50"/>
      <c r="E522" s="50"/>
      <c r="F522" s="50"/>
      <c r="G522" s="50"/>
      <c r="H522" s="50"/>
    </row>
    <row r="523" spans="3:8" x14ac:dyDescent="0.25">
      <c r="C523" s="50"/>
      <c r="D523" s="50"/>
      <c r="E523" s="50"/>
      <c r="F523" s="50"/>
      <c r="G523" s="50"/>
      <c r="H523" s="50"/>
    </row>
    <row r="524" spans="3:8" x14ac:dyDescent="0.25">
      <c r="C524" s="50"/>
      <c r="D524" s="50"/>
      <c r="E524" s="50"/>
      <c r="F524" s="50"/>
      <c r="G524" s="50"/>
      <c r="H524" s="50"/>
    </row>
    <row r="525" spans="3:8" x14ac:dyDescent="0.25">
      <c r="C525" s="50"/>
      <c r="D525" s="50"/>
      <c r="E525" s="50"/>
      <c r="F525" s="50"/>
      <c r="G525" s="50"/>
      <c r="H525" s="50"/>
    </row>
    <row r="526" spans="3:8" x14ac:dyDescent="0.25">
      <c r="C526" s="50"/>
      <c r="D526" s="50"/>
      <c r="E526" s="50"/>
      <c r="F526" s="50"/>
      <c r="G526" s="50"/>
      <c r="H526" s="50"/>
    </row>
    <row r="527" spans="3:8" x14ac:dyDescent="0.25">
      <c r="C527" s="50"/>
      <c r="D527" s="50"/>
      <c r="E527" s="50"/>
      <c r="F527" s="50"/>
      <c r="G527" s="50"/>
      <c r="H527" s="50"/>
    </row>
    <row r="528" spans="3:8" x14ac:dyDescent="0.25">
      <c r="C528" s="50"/>
      <c r="D528" s="50"/>
      <c r="E528" s="50"/>
      <c r="F528" s="50"/>
      <c r="G528" s="50"/>
      <c r="H528" s="50"/>
    </row>
    <row r="529" spans="3:8" x14ac:dyDescent="0.25">
      <c r="C529" s="50"/>
      <c r="D529" s="50"/>
      <c r="E529" s="50"/>
      <c r="F529" s="50"/>
      <c r="G529" s="50"/>
      <c r="H529" s="50"/>
    </row>
    <row r="530" spans="3:8" x14ac:dyDescent="0.25">
      <c r="C530" s="50"/>
      <c r="D530" s="50"/>
      <c r="E530" s="50"/>
      <c r="F530" s="50"/>
      <c r="G530" s="50"/>
      <c r="H530" s="50"/>
    </row>
    <row r="531" spans="3:8" x14ac:dyDescent="0.25">
      <c r="C531" s="50"/>
      <c r="D531" s="50"/>
      <c r="E531" s="50"/>
      <c r="F531" s="50"/>
      <c r="G531" s="50"/>
      <c r="H531" s="50"/>
    </row>
    <row r="532" spans="3:8" x14ac:dyDescent="0.25">
      <c r="C532" s="50"/>
      <c r="D532" s="50"/>
      <c r="E532" s="50"/>
      <c r="F532" s="50"/>
      <c r="G532" s="50"/>
      <c r="H532" s="50"/>
    </row>
    <row r="533" spans="3:8" x14ac:dyDescent="0.25">
      <c r="C533" s="50"/>
      <c r="D533" s="50"/>
      <c r="E533" s="50"/>
      <c r="F533" s="50"/>
      <c r="G533" s="50"/>
      <c r="H533" s="50"/>
    </row>
    <row r="534" spans="3:8" x14ac:dyDescent="0.25">
      <c r="C534" s="50"/>
      <c r="D534" s="50"/>
      <c r="E534" s="50"/>
      <c r="F534" s="50"/>
      <c r="G534" s="50"/>
      <c r="H534" s="50"/>
    </row>
    <row r="535" spans="3:8" x14ac:dyDescent="0.25">
      <c r="C535" s="50"/>
      <c r="D535" s="50"/>
      <c r="E535" s="50"/>
      <c r="F535" s="50"/>
      <c r="G535" s="50"/>
      <c r="H535" s="50"/>
    </row>
    <row r="536" spans="3:8" x14ac:dyDescent="0.25">
      <c r="C536" s="50"/>
      <c r="D536" s="50"/>
      <c r="E536" s="50"/>
      <c r="F536" s="50"/>
      <c r="G536" s="50"/>
      <c r="H536" s="50"/>
    </row>
    <row r="537" spans="3:8" x14ac:dyDescent="0.25">
      <c r="C537" s="50"/>
      <c r="D537" s="50"/>
      <c r="E537" s="50"/>
      <c r="F537" s="50"/>
      <c r="G537" s="50"/>
      <c r="H537" s="50"/>
    </row>
    <row r="538" spans="3:8" x14ac:dyDescent="0.25">
      <c r="C538" s="50"/>
      <c r="D538" s="50"/>
      <c r="E538" s="50"/>
      <c r="F538" s="50"/>
      <c r="G538" s="50"/>
      <c r="H538" s="50"/>
    </row>
    <row r="539" spans="3:8" x14ac:dyDescent="0.25">
      <c r="C539" s="50"/>
      <c r="D539" s="50"/>
      <c r="E539" s="50"/>
      <c r="F539" s="50"/>
      <c r="G539" s="50"/>
      <c r="H539" s="50"/>
    </row>
    <row r="540" spans="3:8" x14ac:dyDescent="0.25">
      <c r="C540" s="50"/>
      <c r="D540" s="50"/>
      <c r="E540" s="50"/>
      <c r="F540" s="50"/>
      <c r="G540" s="50"/>
      <c r="H540" s="50"/>
    </row>
    <row r="541" spans="3:8" x14ac:dyDescent="0.25">
      <c r="C541" s="50"/>
      <c r="D541" s="50"/>
      <c r="E541" s="50"/>
      <c r="F541" s="50"/>
      <c r="G541" s="50"/>
      <c r="H541" s="50"/>
    </row>
    <row r="542" spans="3:8" x14ac:dyDescent="0.25">
      <c r="C542" s="50"/>
      <c r="D542" s="50"/>
      <c r="E542" s="50"/>
      <c r="F542" s="50"/>
      <c r="G542" s="50"/>
      <c r="H542" s="50"/>
    </row>
    <row r="543" spans="3:8" x14ac:dyDescent="0.25">
      <c r="C543" s="50"/>
      <c r="D543" s="50"/>
      <c r="E543" s="50"/>
      <c r="F543" s="50"/>
      <c r="G543" s="50"/>
      <c r="H543" s="50"/>
    </row>
    <row r="544" spans="3:8" x14ac:dyDescent="0.25">
      <c r="C544" s="50"/>
      <c r="D544" s="50"/>
      <c r="E544" s="50"/>
      <c r="F544" s="50"/>
      <c r="G544" s="50"/>
      <c r="H544" s="50"/>
    </row>
    <row r="545" spans="3:8" x14ac:dyDescent="0.25">
      <c r="C545" s="50"/>
      <c r="D545" s="50"/>
      <c r="E545" s="50"/>
      <c r="F545" s="50"/>
      <c r="G545" s="50"/>
      <c r="H545" s="50"/>
    </row>
    <row r="546" spans="3:8" x14ac:dyDescent="0.25">
      <c r="C546" s="50"/>
      <c r="D546" s="50"/>
      <c r="E546" s="50"/>
      <c r="F546" s="50"/>
      <c r="G546" s="50"/>
      <c r="H546" s="50"/>
    </row>
    <row r="547" spans="3:8" x14ac:dyDescent="0.25">
      <c r="C547" s="50"/>
      <c r="D547" s="50"/>
      <c r="E547" s="50"/>
      <c r="F547" s="50"/>
      <c r="G547" s="50"/>
      <c r="H547" s="50"/>
    </row>
    <row r="548" spans="3:8" x14ac:dyDescent="0.25">
      <c r="C548" s="50"/>
      <c r="D548" s="50"/>
      <c r="E548" s="50"/>
      <c r="F548" s="50"/>
      <c r="G548" s="50"/>
      <c r="H548" s="50"/>
    </row>
    <row r="549" spans="3:8" x14ac:dyDescent="0.25">
      <c r="C549" s="50"/>
      <c r="D549" s="50"/>
      <c r="E549" s="50"/>
      <c r="F549" s="50"/>
      <c r="G549" s="50"/>
      <c r="H549" s="50"/>
    </row>
    <row r="550" spans="3:8" x14ac:dyDescent="0.25">
      <c r="C550" s="50"/>
      <c r="D550" s="50"/>
      <c r="E550" s="50"/>
      <c r="F550" s="50"/>
      <c r="G550" s="50"/>
      <c r="H550" s="50"/>
    </row>
    <row r="551" spans="3:8" x14ac:dyDescent="0.25">
      <c r="C551" s="50"/>
      <c r="D551" s="50"/>
      <c r="E551" s="50"/>
      <c r="F551" s="50"/>
      <c r="G551" s="50"/>
      <c r="H551" s="50"/>
    </row>
    <row r="552" spans="3:8" x14ac:dyDescent="0.25">
      <c r="C552" s="50"/>
      <c r="D552" s="50"/>
      <c r="E552" s="50"/>
      <c r="F552" s="50"/>
      <c r="G552" s="50"/>
      <c r="H552" s="50"/>
    </row>
    <row r="553" spans="3:8" x14ac:dyDescent="0.25">
      <c r="C553" s="50"/>
      <c r="D553" s="50"/>
      <c r="E553" s="50"/>
      <c r="F553" s="50"/>
      <c r="G553" s="50"/>
      <c r="H553" s="50"/>
    </row>
    <row r="554" spans="3:8" x14ac:dyDescent="0.25">
      <c r="C554" s="50"/>
      <c r="D554" s="50"/>
      <c r="E554" s="50"/>
      <c r="F554" s="50"/>
      <c r="G554" s="50"/>
      <c r="H554" s="50"/>
    </row>
    <row r="555" spans="3:8" x14ac:dyDescent="0.25">
      <c r="C555" s="50"/>
      <c r="D555" s="50"/>
      <c r="E555" s="50"/>
      <c r="F555" s="50"/>
      <c r="G555" s="50"/>
      <c r="H555" s="50"/>
    </row>
    <row r="556" spans="3:8" x14ac:dyDescent="0.25">
      <c r="C556" s="50"/>
      <c r="D556" s="50"/>
      <c r="E556" s="50"/>
      <c r="F556" s="50"/>
      <c r="G556" s="50"/>
      <c r="H556" s="50"/>
    </row>
    <row r="557" spans="3:8" x14ac:dyDescent="0.25">
      <c r="C557" s="50"/>
      <c r="D557" s="50"/>
      <c r="E557" s="50"/>
      <c r="F557" s="50"/>
      <c r="G557" s="50"/>
      <c r="H557" s="50"/>
    </row>
    <row r="558" spans="3:8" x14ac:dyDescent="0.25">
      <c r="C558" s="50"/>
      <c r="D558" s="50"/>
      <c r="E558" s="50"/>
      <c r="F558" s="50"/>
      <c r="G558" s="50"/>
      <c r="H558" s="50"/>
    </row>
    <row r="559" spans="3:8" x14ac:dyDescent="0.25">
      <c r="C559" s="50"/>
      <c r="D559" s="50"/>
      <c r="E559" s="50"/>
      <c r="F559" s="50"/>
      <c r="G559" s="50"/>
      <c r="H559" s="50"/>
    </row>
    <row r="560" spans="3:8" x14ac:dyDescent="0.25">
      <c r="C560" s="50"/>
      <c r="D560" s="50"/>
      <c r="E560" s="50"/>
      <c r="F560" s="50"/>
      <c r="G560" s="50"/>
      <c r="H560" s="50"/>
    </row>
    <row r="561" spans="3:8" x14ac:dyDescent="0.25">
      <c r="C561" s="50"/>
      <c r="D561" s="50"/>
      <c r="E561" s="50"/>
      <c r="F561" s="50"/>
      <c r="G561" s="50"/>
      <c r="H561" s="50"/>
    </row>
    <row r="562" spans="3:8" x14ac:dyDescent="0.25">
      <c r="C562" s="50"/>
      <c r="D562" s="50"/>
      <c r="E562" s="50"/>
      <c r="F562" s="50"/>
      <c r="G562" s="50"/>
      <c r="H562" s="50"/>
    </row>
    <row r="563" spans="3:8" x14ac:dyDescent="0.25">
      <c r="C563" s="50"/>
      <c r="D563" s="50"/>
      <c r="E563" s="50"/>
      <c r="F563" s="50"/>
      <c r="G563" s="50"/>
      <c r="H563" s="50"/>
    </row>
    <row r="564" spans="3:8" x14ac:dyDescent="0.25">
      <c r="C564" s="50"/>
      <c r="D564" s="50"/>
      <c r="E564" s="50"/>
      <c r="F564" s="50"/>
      <c r="G564" s="50"/>
      <c r="H564" s="50"/>
    </row>
    <row r="565" spans="3:8" x14ac:dyDescent="0.25">
      <c r="C565" s="50"/>
      <c r="D565" s="50"/>
      <c r="E565" s="50"/>
      <c r="F565" s="50"/>
      <c r="G565" s="50"/>
      <c r="H565" s="50"/>
    </row>
    <row r="566" spans="3:8" x14ac:dyDescent="0.25">
      <c r="C566" s="50"/>
      <c r="D566" s="50"/>
      <c r="E566" s="50"/>
      <c r="F566" s="50"/>
      <c r="G566" s="50"/>
      <c r="H566" s="50"/>
    </row>
    <row r="567" spans="3:8" x14ac:dyDescent="0.25">
      <c r="C567" s="50"/>
      <c r="D567" s="50"/>
      <c r="E567" s="50"/>
      <c r="F567" s="50"/>
      <c r="G567" s="50"/>
      <c r="H567" s="50"/>
    </row>
    <row r="568" spans="3:8" x14ac:dyDescent="0.25">
      <c r="C568" s="50"/>
      <c r="D568" s="50"/>
      <c r="E568" s="50"/>
      <c r="F568" s="50"/>
      <c r="G568" s="50"/>
      <c r="H568" s="50"/>
    </row>
    <row r="569" spans="3:8" x14ac:dyDescent="0.25">
      <c r="C569" s="50"/>
      <c r="D569" s="50"/>
      <c r="E569" s="50"/>
      <c r="F569" s="50"/>
      <c r="G569" s="50"/>
      <c r="H569" s="50"/>
    </row>
    <row r="570" spans="3:8" x14ac:dyDescent="0.25">
      <c r="C570" s="50"/>
      <c r="D570" s="50"/>
      <c r="E570" s="50"/>
      <c r="F570" s="50"/>
      <c r="G570" s="50"/>
      <c r="H570" s="50"/>
    </row>
    <row r="571" spans="3:8" x14ac:dyDescent="0.25">
      <c r="C571" s="50"/>
      <c r="D571" s="50"/>
      <c r="E571" s="50"/>
      <c r="F571" s="50"/>
      <c r="G571" s="50"/>
      <c r="H571" s="50"/>
    </row>
  </sheetData>
  <mergeCells count="28">
    <mergeCell ref="C256:E256"/>
    <mergeCell ref="C298:F298"/>
    <mergeCell ref="C299:E299"/>
    <mergeCell ref="C300:E300"/>
    <mergeCell ref="C204:E204"/>
    <mergeCell ref="C205:E205"/>
    <mergeCell ref="C206:E206"/>
    <mergeCell ref="C253:F253"/>
    <mergeCell ref="C254:E254"/>
    <mergeCell ref="C255:E255"/>
    <mergeCell ref="C203:F203"/>
    <mergeCell ref="C62:E62"/>
    <mergeCell ref="C63:E63"/>
    <mergeCell ref="C64:E64"/>
    <mergeCell ref="C107:F107"/>
    <mergeCell ref="C108:E108"/>
    <mergeCell ref="C109:E109"/>
    <mergeCell ref="C110:E110"/>
    <mergeCell ref="C154:F154"/>
    <mergeCell ref="C155:E155"/>
    <mergeCell ref="C156:E156"/>
    <mergeCell ref="C157:E157"/>
    <mergeCell ref="C61:F61"/>
    <mergeCell ref="A1:B1"/>
    <mergeCell ref="C22:F22"/>
    <mergeCell ref="C23:E23"/>
    <mergeCell ref="C24:E24"/>
    <mergeCell ref="C25:E25"/>
  </mergeCells>
  <printOptions horizontalCentered="1"/>
  <pageMargins left="0.25" right="0.25" top="0.5" bottom="0.5" header="0.3" footer="0.3"/>
  <pageSetup scale="70" fitToHeight="0" orientation="portrait" r:id="rId1"/>
  <headerFooter differentFirst="1" scaleWithDoc="0">
    <oddFooter>&amp;L&amp;9 2015 DMAS Data Book &amp;A&amp;R&amp;9Page &amp;P</oddFooter>
  </headerFooter>
  <rowBreaks count="6" manualBreakCount="6">
    <brk id="41" max="16383" man="1"/>
    <brk id="87" max="16383" man="1"/>
    <brk id="135" max="16383" man="1"/>
    <brk id="183" max="16383" man="1"/>
    <brk id="232" max="16383" man="1"/>
    <brk id="277"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H573"/>
  <sheetViews>
    <sheetView topLeftCell="A43" zoomScaleNormal="100" workbookViewId="0">
      <selection activeCell="B59" sqref="B59"/>
    </sheetView>
  </sheetViews>
  <sheetFormatPr defaultRowHeight="15" x14ac:dyDescent="0.25"/>
  <cols>
    <col min="1" max="1" width="11.7109375" style="56" customWidth="1"/>
    <col min="2" max="2" width="38.7109375" style="56" customWidth="1"/>
    <col min="3" max="3" width="18.7109375" style="56" hidden="1" customWidth="1"/>
    <col min="4" max="8" width="18.7109375" style="56" customWidth="1"/>
    <col min="9" max="16384" width="9.140625" style="56"/>
  </cols>
  <sheetData>
    <row r="1" spans="1:8" ht="33" customHeight="1" x14ac:dyDescent="0.25">
      <c r="A1" s="189" t="s">
        <v>575</v>
      </c>
      <c r="B1" s="190"/>
      <c r="C1" s="20" t="s">
        <v>568</v>
      </c>
      <c r="D1" s="20" t="s">
        <v>569</v>
      </c>
      <c r="E1" s="20" t="s">
        <v>570</v>
      </c>
      <c r="F1" s="20" t="s">
        <v>571</v>
      </c>
      <c r="G1" s="20" t="s">
        <v>572</v>
      </c>
      <c r="H1" s="20" t="s">
        <v>622</v>
      </c>
    </row>
    <row r="2" spans="1:8" x14ac:dyDescent="0.25">
      <c r="A2" s="2" t="s">
        <v>573</v>
      </c>
      <c r="B2" s="2"/>
      <c r="C2" s="114">
        <v>1040966</v>
      </c>
      <c r="D2" s="114">
        <v>1092180</v>
      </c>
      <c r="E2" s="114">
        <v>1106440</v>
      </c>
      <c r="F2" s="114">
        <v>1206355</v>
      </c>
      <c r="G2" s="114">
        <v>1288716</v>
      </c>
      <c r="H2" s="114">
        <v>1357340</v>
      </c>
    </row>
    <row r="3" spans="1:8" x14ac:dyDescent="0.25">
      <c r="A3" s="8" t="s">
        <v>79</v>
      </c>
      <c r="B3" s="8" t="s">
        <v>0</v>
      </c>
      <c r="C3" s="116">
        <v>84628</v>
      </c>
      <c r="D3" s="116">
        <v>84624</v>
      </c>
      <c r="E3" s="116">
        <v>80294</v>
      </c>
      <c r="F3" s="116">
        <v>85656</v>
      </c>
      <c r="G3" s="116">
        <v>84374</v>
      </c>
      <c r="H3" s="116">
        <v>84943</v>
      </c>
    </row>
    <row r="4" spans="1:8" x14ac:dyDescent="0.25">
      <c r="A4" s="24" t="s">
        <v>79</v>
      </c>
      <c r="B4" s="106" t="s">
        <v>68</v>
      </c>
      <c r="C4" s="152">
        <v>473</v>
      </c>
      <c r="D4" s="152">
        <v>495</v>
      </c>
      <c r="E4" s="152">
        <v>488</v>
      </c>
      <c r="F4" s="152">
        <v>452</v>
      </c>
      <c r="G4" s="152">
        <v>458</v>
      </c>
      <c r="H4" s="152">
        <v>594</v>
      </c>
    </row>
    <row r="5" spans="1:8" x14ac:dyDescent="0.25">
      <c r="A5" s="24" t="s">
        <v>79</v>
      </c>
      <c r="B5" s="106" t="s">
        <v>60</v>
      </c>
      <c r="C5" s="152">
        <v>80984</v>
      </c>
      <c r="D5" s="152">
        <v>80119</v>
      </c>
      <c r="E5" s="152">
        <v>75176</v>
      </c>
      <c r="F5" s="152">
        <v>79884</v>
      </c>
      <c r="G5" s="152">
        <v>78624</v>
      </c>
      <c r="H5" s="152">
        <v>80890</v>
      </c>
    </row>
    <row r="6" spans="1:8" x14ac:dyDescent="0.25">
      <c r="A6" s="24" t="s">
        <v>79</v>
      </c>
      <c r="B6" s="106" t="s">
        <v>61</v>
      </c>
      <c r="C6" s="152">
        <v>0</v>
      </c>
      <c r="D6" s="152">
        <v>0</v>
      </c>
      <c r="E6" s="152">
        <v>0</v>
      </c>
      <c r="F6" s="152">
        <v>0</v>
      </c>
      <c r="G6" s="152">
        <v>4</v>
      </c>
      <c r="H6" s="152">
        <v>6</v>
      </c>
    </row>
    <row r="7" spans="1:8" x14ac:dyDescent="0.25">
      <c r="A7" s="24" t="s">
        <v>79</v>
      </c>
      <c r="B7" s="106" t="s">
        <v>63</v>
      </c>
      <c r="C7" s="152">
        <v>557</v>
      </c>
      <c r="D7" s="152">
        <v>525</v>
      </c>
      <c r="E7" s="152">
        <v>452</v>
      </c>
      <c r="F7" s="152">
        <v>522</v>
      </c>
      <c r="G7" s="152">
        <v>675</v>
      </c>
      <c r="H7" s="152">
        <v>633</v>
      </c>
    </row>
    <row r="8" spans="1:8" x14ac:dyDescent="0.25">
      <c r="A8" s="24" t="s">
        <v>79</v>
      </c>
      <c r="B8" s="106" t="s">
        <v>70</v>
      </c>
      <c r="C8" s="152">
        <v>0</v>
      </c>
      <c r="D8" s="152">
        <v>0</v>
      </c>
      <c r="E8" s="152">
        <v>0</v>
      </c>
      <c r="F8" s="152">
        <v>8</v>
      </c>
      <c r="G8" s="152">
        <v>4</v>
      </c>
      <c r="H8" s="152">
        <v>2</v>
      </c>
    </row>
    <row r="9" spans="1:8" x14ac:dyDescent="0.25">
      <c r="A9" s="24" t="s">
        <v>79</v>
      </c>
      <c r="B9" s="106" t="s">
        <v>64</v>
      </c>
      <c r="C9" s="152">
        <v>3766</v>
      </c>
      <c r="D9" s="152">
        <v>4634</v>
      </c>
      <c r="E9" s="152">
        <v>5176</v>
      </c>
      <c r="F9" s="152">
        <v>5820</v>
      </c>
      <c r="G9" s="152">
        <v>5670</v>
      </c>
      <c r="H9" s="152">
        <v>4059</v>
      </c>
    </row>
    <row r="10" spans="1:8" x14ac:dyDescent="0.25">
      <c r="A10" s="24" t="s">
        <v>79</v>
      </c>
      <c r="B10" s="106" t="s">
        <v>65</v>
      </c>
      <c r="C10" s="152">
        <v>0</v>
      </c>
      <c r="D10" s="152">
        <v>0</v>
      </c>
      <c r="E10" s="152">
        <v>0</v>
      </c>
      <c r="F10" s="152">
        <v>0</v>
      </c>
      <c r="G10" s="152">
        <v>1</v>
      </c>
      <c r="H10" s="152">
        <v>0</v>
      </c>
    </row>
    <row r="11" spans="1:8" x14ac:dyDescent="0.25">
      <c r="A11" s="24" t="s">
        <v>79</v>
      </c>
      <c r="B11" s="106" t="s">
        <v>66</v>
      </c>
      <c r="C11" s="152">
        <v>0</v>
      </c>
      <c r="D11" s="152">
        <v>0</v>
      </c>
      <c r="E11" s="152">
        <v>0</v>
      </c>
      <c r="F11" s="152">
        <v>1</v>
      </c>
      <c r="G11" s="152">
        <v>0</v>
      </c>
      <c r="H11" s="152">
        <v>0</v>
      </c>
    </row>
    <row r="12" spans="1:8" x14ac:dyDescent="0.25">
      <c r="A12" s="8" t="s">
        <v>80</v>
      </c>
      <c r="B12" s="8" t="s">
        <v>0</v>
      </c>
      <c r="C12" s="116">
        <v>244640</v>
      </c>
      <c r="D12" s="116">
        <v>258623</v>
      </c>
      <c r="E12" s="116">
        <v>254737</v>
      </c>
      <c r="F12" s="116">
        <v>262709</v>
      </c>
      <c r="G12" s="116">
        <v>262788</v>
      </c>
      <c r="H12" s="116">
        <v>259130</v>
      </c>
    </row>
    <row r="13" spans="1:8" x14ac:dyDescent="0.25">
      <c r="A13" s="24" t="s">
        <v>80</v>
      </c>
      <c r="B13" s="106" t="s">
        <v>67</v>
      </c>
      <c r="C13" s="152">
        <v>1</v>
      </c>
      <c r="D13" s="152">
        <v>0</v>
      </c>
      <c r="E13" s="152">
        <v>1</v>
      </c>
      <c r="F13" s="152">
        <v>0</v>
      </c>
      <c r="G13" s="152">
        <v>38</v>
      </c>
      <c r="H13" s="152">
        <v>37</v>
      </c>
    </row>
    <row r="14" spans="1:8" x14ac:dyDescent="0.25">
      <c r="A14" s="24" t="s">
        <v>80</v>
      </c>
      <c r="B14" s="106" t="s">
        <v>68</v>
      </c>
      <c r="C14" s="152">
        <v>4747</v>
      </c>
      <c r="D14" s="152">
        <v>4933</v>
      </c>
      <c r="E14" s="152">
        <v>4928</v>
      </c>
      <c r="F14" s="152">
        <v>4803</v>
      </c>
      <c r="G14" s="152">
        <v>5162</v>
      </c>
      <c r="H14" s="152">
        <v>5253</v>
      </c>
    </row>
    <row r="15" spans="1:8" x14ac:dyDescent="0.25">
      <c r="A15" s="24" t="s">
        <v>80</v>
      </c>
      <c r="B15" s="106" t="s">
        <v>60</v>
      </c>
      <c r="C15" s="152">
        <v>221064</v>
      </c>
      <c r="D15" s="152">
        <v>235071</v>
      </c>
      <c r="E15" s="152">
        <v>228920</v>
      </c>
      <c r="F15" s="152">
        <v>236815</v>
      </c>
      <c r="G15" s="152">
        <v>236702</v>
      </c>
      <c r="H15" s="152">
        <v>235059</v>
      </c>
    </row>
    <row r="16" spans="1:8" x14ac:dyDescent="0.25">
      <c r="A16" s="24" t="s">
        <v>80</v>
      </c>
      <c r="B16" s="106" t="s">
        <v>61</v>
      </c>
      <c r="C16" s="152">
        <v>4</v>
      </c>
      <c r="D16" s="152">
        <v>2</v>
      </c>
      <c r="E16" s="152">
        <v>0</v>
      </c>
      <c r="F16" s="152">
        <v>0</v>
      </c>
      <c r="G16" s="152">
        <v>21</v>
      </c>
      <c r="H16" s="152">
        <v>26</v>
      </c>
    </row>
    <row r="17" spans="1:8" x14ac:dyDescent="0.25">
      <c r="A17" s="24" t="s">
        <v>80</v>
      </c>
      <c r="B17" s="106" t="s">
        <v>62</v>
      </c>
      <c r="C17" s="152">
        <v>0</v>
      </c>
      <c r="D17" s="152">
        <v>0</v>
      </c>
      <c r="E17" s="152">
        <v>0</v>
      </c>
      <c r="F17" s="152">
        <v>0</v>
      </c>
      <c r="G17" s="152">
        <v>0</v>
      </c>
      <c r="H17" s="152">
        <v>62</v>
      </c>
    </row>
    <row r="18" spans="1:8" x14ac:dyDescent="0.25">
      <c r="A18" s="24" t="s">
        <v>80</v>
      </c>
      <c r="B18" s="106" t="s">
        <v>69</v>
      </c>
      <c r="C18" s="152">
        <v>0</v>
      </c>
      <c r="D18" s="152">
        <v>0</v>
      </c>
      <c r="E18" s="152">
        <v>0</v>
      </c>
      <c r="F18" s="152">
        <v>0</v>
      </c>
      <c r="G18" s="152">
        <v>0</v>
      </c>
      <c r="H18" s="152">
        <v>1</v>
      </c>
    </row>
    <row r="19" spans="1:8" x14ac:dyDescent="0.25">
      <c r="A19" s="24" t="s">
        <v>80</v>
      </c>
      <c r="B19" s="106" t="s">
        <v>63</v>
      </c>
      <c r="C19" s="152">
        <v>2868</v>
      </c>
      <c r="D19" s="152">
        <v>2799</v>
      </c>
      <c r="E19" s="152">
        <v>2722</v>
      </c>
      <c r="F19" s="152">
        <v>2763</v>
      </c>
      <c r="G19" s="152">
        <v>3170</v>
      </c>
      <c r="H19" s="152">
        <v>3073</v>
      </c>
    </row>
    <row r="20" spans="1:8" x14ac:dyDescent="0.25">
      <c r="A20" s="24" t="s">
        <v>80</v>
      </c>
      <c r="B20" s="106" t="s">
        <v>70</v>
      </c>
      <c r="C20" s="152">
        <v>0</v>
      </c>
      <c r="D20" s="152">
        <v>0</v>
      </c>
      <c r="E20" s="152">
        <v>0</v>
      </c>
      <c r="F20" s="152">
        <v>3</v>
      </c>
      <c r="G20" s="152">
        <v>17</v>
      </c>
      <c r="H20" s="152">
        <v>32</v>
      </c>
    </row>
    <row r="21" spans="1:8" x14ac:dyDescent="0.25">
      <c r="A21" s="24" t="s">
        <v>80</v>
      </c>
      <c r="B21" s="106" t="s">
        <v>64</v>
      </c>
      <c r="C21" s="152">
        <v>30770</v>
      </c>
      <c r="D21" s="152">
        <v>31886</v>
      </c>
      <c r="E21" s="152">
        <v>32815</v>
      </c>
      <c r="F21" s="152">
        <v>34587</v>
      </c>
      <c r="G21" s="152">
        <v>34156</v>
      </c>
      <c r="H21" s="152">
        <v>31983</v>
      </c>
    </row>
    <row r="22" spans="1:8" x14ac:dyDescent="0.25">
      <c r="A22" s="24" t="s">
        <v>80</v>
      </c>
      <c r="B22" s="106" t="s">
        <v>66</v>
      </c>
      <c r="C22" s="152">
        <v>2</v>
      </c>
      <c r="D22" s="152">
        <v>1</v>
      </c>
      <c r="E22" s="152">
        <v>3</v>
      </c>
      <c r="F22" s="152">
        <v>3</v>
      </c>
      <c r="G22" s="152">
        <v>8</v>
      </c>
      <c r="H22" s="152">
        <v>6</v>
      </c>
    </row>
    <row r="23" spans="1:8" x14ac:dyDescent="0.25">
      <c r="A23" s="8" t="s">
        <v>81</v>
      </c>
      <c r="B23" s="8" t="s">
        <v>0</v>
      </c>
      <c r="C23" s="116">
        <v>403830</v>
      </c>
      <c r="D23" s="116">
        <v>427845</v>
      </c>
      <c r="E23" s="116">
        <v>434024</v>
      </c>
      <c r="F23" s="116">
        <v>458752</v>
      </c>
      <c r="G23" s="116">
        <v>478914</v>
      </c>
      <c r="H23" s="116">
        <v>496050</v>
      </c>
    </row>
    <row r="24" spans="1:8" x14ac:dyDescent="0.25">
      <c r="A24" s="24" t="s">
        <v>81</v>
      </c>
      <c r="B24" s="106" t="s">
        <v>67</v>
      </c>
      <c r="C24" s="152">
        <v>1</v>
      </c>
      <c r="D24" s="152">
        <v>1</v>
      </c>
      <c r="E24" s="152">
        <v>2</v>
      </c>
      <c r="F24" s="152">
        <v>4</v>
      </c>
      <c r="G24" s="152">
        <v>0</v>
      </c>
      <c r="H24" s="152">
        <v>6</v>
      </c>
    </row>
    <row r="25" spans="1:8" x14ac:dyDescent="0.25">
      <c r="A25" s="24" t="s">
        <v>81</v>
      </c>
      <c r="B25" s="106" t="s">
        <v>68</v>
      </c>
      <c r="C25" s="152">
        <v>22892</v>
      </c>
      <c r="D25" s="152">
        <v>23011</v>
      </c>
      <c r="E25" s="152">
        <v>22866</v>
      </c>
      <c r="F25" s="152">
        <v>23341</v>
      </c>
      <c r="G25" s="152">
        <v>24577</v>
      </c>
      <c r="H25" s="152">
        <v>25282</v>
      </c>
    </row>
    <row r="26" spans="1:8" x14ac:dyDescent="0.25">
      <c r="A26" s="24" t="s">
        <v>81</v>
      </c>
      <c r="B26" s="106" t="s">
        <v>60</v>
      </c>
      <c r="C26" s="152">
        <v>295116</v>
      </c>
      <c r="D26" s="152">
        <v>318254</v>
      </c>
      <c r="E26" s="152">
        <v>319582</v>
      </c>
      <c r="F26" s="152">
        <v>339670</v>
      </c>
      <c r="G26" s="152">
        <v>355775</v>
      </c>
      <c r="H26" s="152">
        <v>377453</v>
      </c>
    </row>
    <row r="27" spans="1:8" x14ac:dyDescent="0.25">
      <c r="A27" s="24" t="s">
        <v>81</v>
      </c>
      <c r="B27" s="106" t="s">
        <v>61</v>
      </c>
      <c r="C27" s="152">
        <v>70</v>
      </c>
      <c r="D27" s="152">
        <v>71</v>
      </c>
      <c r="E27" s="152">
        <v>38</v>
      </c>
      <c r="F27" s="152">
        <v>19</v>
      </c>
      <c r="G27" s="152">
        <v>89</v>
      </c>
      <c r="H27" s="152">
        <v>177</v>
      </c>
    </row>
    <row r="28" spans="1:8" x14ac:dyDescent="0.25">
      <c r="A28" s="24" t="s">
        <v>81</v>
      </c>
      <c r="B28" s="106" t="s">
        <v>62</v>
      </c>
      <c r="C28" s="152">
        <v>2515</v>
      </c>
      <c r="D28" s="152">
        <v>2367</v>
      </c>
      <c r="E28" s="152">
        <v>1885</v>
      </c>
      <c r="F28" s="152">
        <v>1995</v>
      </c>
      <c r="G28" s="152">
        <v>1451</v>
      </c>
      <c r="H28" s="152">
        <v>591</v>
      </c>
    </row>
    <row r="29" spans="1:8" x14ac:dyDescent="0.25">
      <c r="A29" s="24" t="s">
        <v>81</v>
      </c>
      <c r="B29" s="106" t="s">
        <v>69</v>
      </c>
      <c r="C29" s="152">
        <v>9</v>
      </c>
      <c r="D29" s="152">
        <v>14</v>
      </c>
      <c r="E29" s="152">
        <v>25</v>
      </c>
      <c r="F29" s="152">
        <v>53</v>
      </c>
      <c r="G29" s="152">
        <v>147</v>
      </c>
      <c r="H29" s="152">
        <v>132</v>
      </c>
    </row>
    <row r="30" spans="1:8" x14ac:dyDescent="0.25">
      <c r="A30" s="24" t="s">
        <v>81</v>
      </c>
      <c r="B30" s="106" t="s">
        <v>63</v>
      </c>
      <c r="C30" s="152">
        <v>11012</v>
      </c>
      <c r="D30" s="152">
        <v>10645</v>
      </c>
      <c r="E30" s="152">
        <v>10328</v>
      </c>
      <c r="F30" s="152">
        <v>11078</v>
      </c>
      <c r="G30" s="152">
        <v>12297</v>
      </c>
      <c r="H30" s="152">
        <v>12424</v>
      </c>
    </row>
    <row r="31" spans="1:8" x14ac:dyDescent="0.25">
      <c r="A31" s="24" t="s">
        <v>81</v>
      </c>
      <c r="B31" s="106" t="s">
        <v>70</v>
      </c>
      <c r="C31" s="152">
        <v>0</v>
      </c>
      <c r="D31" s="152">
        <v>0</v>
      </c>
      <c r="E31" s="152">
        <v>0</v>
      </c>
      <c r="F31" s="152">
        <v>9</v>
      </c>
      <c r="G31" s="152">
        <v>13</v>
      </c>
      <c r="H31" s="152">
        <v>19</v>
      </c>
    </row>
    <row r="32" spans="1:8" x14ac:dyDescent="0.25">
      <c r="A32" s="24" t="s">
        <v>81</v>
      </c>
      <c r="B32" s="106" t="s">
        <v>64</v>
      </c>
      <c r="C32" s="152">
        <v>58016</v>
      </c>
      <c r="D32" s="152">
        <v>59511</v>
      </c>
      <c r="E32" s="152">
        <v>60561</v>
      </c>
      <c r="F32" s="152">
        <v>65364</v>
      </c>
      <c r="G32" s="152">
        <v>66423</v>
      </c>
      <c r="H32" s="152">
        <v>68071</v>
      </c>
    </row>
    <row r="33" spans="1:8" x14ac:dyDescent="0.25">
      <c r="A33" s="24" t="s">
        <v>81</v>
      </c>
      <c r="B33" s="106" t="s">
        <v>65</v>
      </c>
      <c r="C33" s="152">
        <v>125</v>
      </c>
      <c r="D33" s="152">
        <v>134</v>
      </c>
      <c r="E33" s="152">
        <v>120</v>
      </c>
      <c r="F33" s="152">
        <v>111</v>
      </c>
      <c r="G33" s="152">
        <v>65</v>
      </c>
      <c r="H33" s="152">
        <v>17</v>
      </c>
    </row>
    <row r="34" spans="1:8" x14ac:dyDescent="0.25">
      <c r="A34" s="24" t="s">
        <v>81</v>
      </c>
      <c r="B34" s="106" t="s">
        <v>66</v>
      </c>
      <c r="C34" s="152">
        <v>75533</v>
      </c>
      <c r="D34" s="152">
        <v>83952</v>
      </c>
      <c r="E34" s="152">
        <v>81305</v>
      </c>
      <c r="F34" s="152">
        <v>86893</v>
      </c>
      <c r="G34" s="152">
        <v>89211</v>
      </c>
      <c r="H34" s="152">
        <v>85438</v>
      </c>
    </row>
    <row r="35" spans="1:8" x14ac:dyDescent="0.25">
      <c r="A35" s="8" t="s">
        <v>82</v>
      </c>
      <c r="B35" s="8" t="s">
        <v>0</v>
      </c>
      <c r="C35" s="116">
        <v>36500</v>
      </c>
      <c r="D35" s="116">
        <v>39043</v>
      </c>
      <c r="E35" s="116">
        <v>35770</v>
      </c>
      <c r="F35" s="116">
        <v>38219</v>
      </c>
      <c r="G35" s="116">
        <v>42877</v>
      </c>
      <c r="H35" s="116">
        <v>46033</v>
      </c>
    </row>
    <row r="36" spans="1:8" x14ac:dyDescent="0.25">
      <c r="A36" s="24" t="s">
        <v>82</v>
      </c>
      <c r="B36" s="106" t="s">
        <v>67</v>
      </c>
      <c r="C36" s="152">
        <v>0</v>
      </c>
      <c r="D36" s="152">
        <v>1</v>
      </c>
      <c r="E36" s="152">
        <v>1</v>
      </c>
      <c r="F36" s="152">
        <v>0</v>
      </c>
      <c r="G36" s="152">
        <v>0</v>
      </c>
      <c r="H36" s="152">
        <v>2</v>
      </c>
    </row>
    <row r="37" spans="1:8" x14ac:dyDescent="0.25">
      <c r="A37" s="24" t="s">
        <v>82</v>
      </c>
      <c r="B37" s="106" t="s">
        <v>68</v>
      </c>
      <c r="C37" s="152">
        <v>6495</v>
      </c>
      <c r="D37" s="152">
        <v>6901</v>
      </c>
      <c r="E37" s="152">
        <v>6610</v>
      </c>
      <c r="F37" s="152">
        <v>6571</v>
      </c>
      <c r="G37" s="152">
        <v>6153</v>
      </c>
      <c r="H37" s="152">
        <v>5736</v>
      </c>
    </row>
    <row r="38" spans="1:8" x14ac:dyDescent="0.25">
      <c r="A38" s="24" t="s">
        <v>82</v>
      </c>
      <c r="B38" s="106" t="s">
        <v>60</v>
      </c>
      <c r="C38" s="152">
        <v>9962</v>
      </c>
      <c r="D38" s="152">
        <v>11813</v>
      </c>
      <c r="E38" s="152">
        <v>10674</v>
      </c>
      <c r="F38" s="152">
        <v>11791</v>
      </c>
      <c r="G38" s="152">
        <v>12618</v>
      </c>
      <c r="H38" s="152">
        <v>14832</v>
      </c>
    </row>
    <row r="39" spans="1:8" x14ac:dyDescent="0.25">
      <c r="A39" s="24" t="s">
        <v>82</v>
      </c>
      <c r="B39" s="106" t="s">
        <v>61</v>
      </c>
      <c r="C39" s="152">
        <v>8291</v>
      </c>
      <c r="D39" s="152">
        <v>8309</v>
      </c>
      <c r="E39" s="152">
        <v>7137</v>
      </c>
      <c r="F39" s="152">
        <v>7011</v>
      </c>
      <c r="G39" s="152">
        <v>6312</v>
      </c>
      <c r="H39" s="152">
        <v>5875</v>
      </c>
    </row>
    <row r="40" spans="1:8" x14ac:dyDescent="0.25">
      <c r="A40" s="24" t="s">
        <v>82</v>
      </c>
      <c r="B40" s="106" t="s">
        <v>62</v>
      </c>
      <c r="C40" s="152">
        <v>10217</v>
      </c>
      <c r="D40" s="152">
        <v>9716</v>
      </c>
      <c r="E40" s="152">
        <v>8467</v>
      </c>
      <c r="F40" s="152">
        <v>8682</v>
      </c>
      <c r="G40" s="152">
        <v>7775</v>
      </c>
      <c r="H40" s="152">
        <v>7660</v>
      </c>
    </row>
    <row r="41" spans="1:8" x14ac:dyDescent="0.25">
      <c r="A41" s="24" t="s">
        <v>82</v>
      </c>
      <c r="B41" s="106" t="s">
        <v>69</v>
      </c>
      <c r="C41" s="152">
        <v>560</v>
      </c>
      <c r="D41" s="152">
        <v>782</v>
      </c>
      <c r="E41" s="152">
        <v>1474</v>
      </c>
      <c r="F41" s="152">
        <v>2384</v>
      </c>
      <c r="G41" s="152">
        <v>10833</v>
      </c>
      <c r="H41" s="152">
        <v>15634</v>
      </c>
    </row>
    <row r="42" spans="1:8" x14ac:dyDescent="0.25">
      <c r="A42" s="24" t="s">
        <v>82</v>
      </c>
      <c r="B42" s="106" t="s">
        <v>63</v>
      </c>
      <c r="C42" s="152">
        <v>1142</v>
      </c>
      <c r="D42" s="152">
        <v>1230</v>
      </c>
      <c r="E42" s="152">
        <v>1179</v>
      </c>
      <c r="F42" s="152">
        <v>1240</v>
      </c>
      <c r="G42" s="152">
        <v>1422</v>
      </c>
      <c r="H42" s="152">
        <v>1406</v>
      </c>
    </row>
    <row r="43" spans="1:8" x14ac:dyDescent="0.25">
      <c r="A43" s="24" t="s">
        <v>82</v>
      </c>
      <c r="B43" s="106" t="s">
        <v>70</v>
      </c>
      <c r="C43" s="152">
        <v>8</v>
      </c>
      <c r="D43" s="152">
        <v>8</v>
      </c>
      <c r="E43" s="152">
        <v>8</v>
      </c>
      <c r="F43" s="152">
        <v>38</v>
      </c>
      <c r="G43" s="152">
        <v>30</v>
      </c>
      <c r="H43" s="152">
        <v>32</v>
      </c>
    </row>
    <row r="44" spans="1:8" x14ac:dyDescent="0.25">
      <c r="A44" s="24" t="s">
        <v>82</v>
      </c>
      <c r="B44" s="106" t="s">
        <v>64</v>
      </c>
      <c r="C44" s="152">
        <v>1726</v>
      </c>
      <c r="D44" s="152">
        <v>1924</v>
      </c>
      <c r="E44" s="152">
        <v>1696</v>
      </c>
      <c r="F44" s="152">
        <v>1947</v>
      </c>
      <c r="G44" s="152">
        <v>2078</v>
      </c>
      <c r="H44" s="152">
        <v>2194</v>
      </c>
    </row>
    <row r="45" spans="1:8" x14ac:dyDescent="0.25">
      <c r="A45" s="24" t="s">
        <v>82</v>
      </c>
      <c r="B45" s="106" t="s">
        <v>65</v>
      </c>
      <c r="C45" s="152">
        <v>518</v>
      </c>
      <c r="D45" s="152">
        <v>517</v>
      </c>
      <c r="E45" s="152">
        <v>447</v>
      </c>
      <c r="F45" s="152">
        <v>476</v>
      </c>
      <c r="G45" s="152">
        <v>277</v>
      </c>
      <c r="H45" s="152">
        <v>100</v>
      </c>
    </row>
    <row r="46" spans="1:8" x14ac:dyDescent="0.25">
      <c r="A46" s="24" t="s">
        <v>82</v>
      </c>
      <c r="B46" s="106" t="s">
        <v>66</v>
      </c>
      <c r="C46" s="152">
        <v>1981</v>
      </c>
      <c r="D46" s="152">
        <v>2320</v>
      </c>
      <c r="E46" s="152">
        <v>2104</v>
      </c>
      <c r="F46" s="152">
        <v>2407</v>
      </c>
      <c r="G46" s="152">
        <v>2472</v>
      </c>
      <c r="H46" s="152">
        <v>2342</v>
      </c>
    </row>
    <row r="47" spans="1:8" x14ac:dyDescent="0.25">
      <c r="A47" s="8" t="s">
        <v>83</v>
      </c>
      <c r="B47" s="8" t="s">
        <v>0</v>
      </c>
      <c r="C47" s="116">
        <v>189162</v>
      </c>
      <c r="D47" s="116">
        <v>202904</v>
      </c>
      <c r="E47" s="116">
        <v>205498</v>
      </c>
      <c r="F47" s="116">
        <v>229441</v>
      </c>
      <c r="G47" s="116">
        <v>271534</v>
      </c>
      <c r="H47" s="116">
        <v>301601</v>
      </c>
    </row>
    <row r="48" spans="1:8" x14ac:dyDescent="0.25">
      <c r="A48" s="24" t="s">
        <v>83</v>
      </c>
      <c r="B48" s="106" t="s">
        <v>67</v>
      </c>
      <c r="C48" s="152">
        <v>1</v>
      </c>
      <c r="D48" s="152">
        <v>0</v>
      </c>
      <c r="E48" s="152">
        <v>1</v>
      </c>
      <c r="F48" s="152">
        <v>9</v>
      </c>
      <c r="G48" s="152">
        <v>13</v>
      </c>
      <c r="H48" s="152">
        <v>38</v>
      </c>
    </row>
    <row r="49" spans="1:8" x14ac:dyDescent="0.25">
      <c r="A49" s="24" t="s">
        <v>83</v>
      </c>
      <c r="B49" s="106" t="s">
        <v>68</v>
      </c>
      <c r="C49" s="152">
        <v>50042</v>
      </c>
      <c r="D49" s="152">
        <v>51685</v>
      </c>
      <c r="E49" s="152">
        <v>52233</v>
      </c>
      <c r="F49" s="152">
        <v>56234</v>
      </c>
      <c r="G49" s="152">
        <v>56205</v>
      </c>
      <c r="H49" s="152">
        <v>55689</v>
      </c>
    </row>
    <row r="50" spans="1:8" x14ac:dyDescent="0.25">
      <c r="A50" s="24" t="s">
        <v>83</v>
      </c>
      <c r="B50" s="106" t="s">
        <v>60</v>
      </c>
      <c r="C50" s="152">
        <v>67</v>
      </c>
      <c r="D50" s="152">
        <v>87</v>
      </c>
      <c r="E50" s="152">
        <v>82</v>
      </c>
      <c r="F50" s="152">
        <v>92</v>
      </c>
      <c r="G50" s="152">
        <v>153</v>
      </c>
      <c r="H50" s="152">
        <v>17981</v>
      </c>
    </row>
    <row r="51" spans="1:8" x14ac:dyDescent="0.25">
      <c r="A51" s="24" t="s">
        <v>83</v>
      </c>
      <c r="B51" s="106" t="s">
        <v>61</v>
      </c>
      <c r="C51" s="152">
        <v>101078</v>
      </c>
      <c r="D51" s="152">
        <v>111297</v>
      </c>
      <c r="E51" s="152">
        <v>110847</v>
      </c>
      <c r="F51" s="152">
        <v>120724</v>
      </c>
      <c r="G51" s="152">
        <v>127308</v>
      </c>
      <c r="H51" s="152">
        <v>133395</v>
      </c>
    </row>
    <row r="52" spans="1:8" x14ac:dyDescent="0.25">
      <c r="A52" s="24" t="s">
        <v>83</v>
      </c>
      <c r="B52" s="106" t="s">
        <v>62</v>
      </c>
      <c r="C52" s="152">
        <v>42842</v>
      </c>
      <c r="D52" s="152">
        <v>44258</v>
      </c>
      <c r="E52" s="152">
        <v>42029</v>
      </c>
      <c r="F52" s="152">
        <v>45781</v>
      </c>
      <c r="G52" s="152">
        <v>45623</v>
      </c>
      <c r="H52" s="152">
        <v>47863</v>
      </c>
    </row>
    <row r="53" spans="1:8" x14ac:dyDescent="0.25">
      <c r="A53" s="24" t="s">
        <v>83</v>
      </c>
      <c r="B53" s="106" t="s">
        <v>69</v>
      </c>
      <c r="C53" s="152">
        <v>3316</v>
      </c>
      <c r="D53" s="152">
        <v>4580</v>
      </c>
      <c r="E53" s="152">
        <v>8259</v>
      </c>
      <c r="F53" s="152">
        <v>13480</v>
      </c>
      <c r="G53" s="152">
        <v>59116</v>
      </c>
      <c r="H53" s="152">
        <v>91477</v>
      </c>
    </row>
    <row r="54" spans="1:8" x14ac:dyDescent="0.25">
      <c r="A54" s="24" t="s">
        <v>83</v>
      </c>
      <c r="B54" s="106" t="s">
        <v>63</v>
      </c>
      <c r="C54" s="152">
        <v>134</v>
      </c>
      <c r="D54" s="152">
        <v>156</v>
      </c>
      <c r="E54" s="152">
        <v>165</v>
      </c>
      <c r="F54" s="152">
        <v>189</v>
      </c>
      <c r="G54" s="152">
        <v>278</v>
      </c>
      <c r="H54" s="152">
        <v>260</v>
      </c>
    </row>
    <row r="55" spans="1:8" x14ac:dyDescent="0.25">
      <c r="A55" s="24" t="s">
        <v>83</v>
      </c>
      <c r="B55" s="106" t="s">
        <v>70</v>
      </c>
      <c r="C55" s="152">
        <v>4021</v>
      </c>
      <c r="D55" s="152">
        <v>4259</v>
      </c>
      <c r="E55" s="152">
        <v>4408</v>
      </c>
      <c r="F55" s="152">
        <v>9696</v>
      </c>
      <c r="G55" s="152">
        <v>9222</v>
      </c>
      <c r="H55" s="152">
        <v>9004</v>
      </c>
    </row>
    <row r="56" spans="1:8" x14ac:dyDescent="0.25">
      <c r="A56" s="24" t="s">
        <v>83</v>
      </c>
      <c r="B56" s="106" t="s">
        <v>64</v>
      </c>
      <c r="C56" s="152">
        <v>0</v>
      </c>
      <c r="D56" s="152">
        <v>0</v>
      </c>
      <c r="E56" s="152">
        <v>1</v>
      </c>
      <c r="F56" s="152">
        <v>5</v>
      </c>
      <c r="G56" s="152">
        <v>46</v>
      </c>
      <c r="H56" s="152">
        <v>1</v>
      </c>
    </row>
    <row r="57" spans="1:8" x14ac:dyDescent="0.25">
      <c r="A57" s="24" t="s">
        <v>83</v>
      </c>
      <c r="B57" s="106" t="s">
        <v>65</v>
      </c>
      <c r="C57" s="152">
        <v>2886</v>
      </c>
      <c r="D57" s="152">
        <v>3238</v>
      </c>
      <c r="E57" s="152">
        <v>3364</v>
      </c>
      <c r="F57" s="152">
        <v>4049</v>
      </c>
      <c r="G57" s="152">
        <v>3085</v>
      </c>
      <c r="H57" s="152">
        <v>1524</v>
      </c>
    </row>
    <row r="58" spans="1:8" x14ac:dyDescent="0.25">
      <c r="A58" s="24" t="s">
        <v>83</v>
      </c>
      <c r="B58" s="106" t="s">
        <v>66</v>
      </c>
      <c r="C58" s="152">
        <v>0</v>
      </c>
      <c r="D58" s="152">
        <v>0</v>
      </c>
      <c r="E58" s="152">
        <v>0</v>
      </c>
      <c r="F58" s="152">
        <v>0</v>
      </c>
      <c r="G58" s="152">
        <v>1</v>
      </c>
      <c r="H58" s="152">
        <v>1</v>
      </c>
    </row>
    <row r="59" spans="1:8" x14ac:dyDescent="0.25">
      <c r="A59" s="8" t="s">
        <v>84</v>
      </c>
      <c r="B59" s="8" t="s">
        <v>0</v>
      </c>
      <c r="C59" s="116">
        <v>93648</v>
      </c>
      <c r="D59" s="116">
        <v>99521</v>
      </c>
      <c r="E59" s="116">
        <v>102382</v>
      </c>
      <c r="F59" s="116">
        <v>126327</v>
      </c>
      <c r="G59" s="116">
        <v>145818</v>
      </c>
      <c r="H59" s="116">
        <v>165173</v>
      </c>
    </row>
    <row r="60" spans="1:8" x14ac:dyDescent="0.25">
      <c r="A60" s="24" t="s">
        <v>84</v>
      </c>
      <c r="B60" s="106" t="s">
        <v>67</v>
      </c>
      <c r="C60" s="152">
        <v>31</v>
      </c>
      <c r="D60" s="152">
        <v>18</v>
      </c>
      <c r="E60" s="152">
        <v>21</v>
      </c>
      <c r="F60" s="152">
        <v>50</v>
      </c>
      <c r="G60" s="152">
        <v>311</v>
      </c>
      <c r="H60" s="152">
        <v>119</v>
      </c>
    </row>
    <row r="61" spans="1:8" x14ac:dyDescent="0.25">
      <c r="A61" s="24" t="s">
        <v>84</v>
      </c>
      <c r="B61" s="106" t="s">
        <v>68</v>
      </c>
      <c r="C61" s="152">
        <v>74144</v>
      </c>
      <c r="D61" s="152">
        <v>77805</v>
      </c>
      <c r="E61" s="152">
        <v>79933</v>
      </c>
      <c r="F61" s="152">
        <v>85592</v>
      </c>
      <c r="G61" s="152">
        <v>86154</v>
      </c>
      <c r="H61" s="152">
        <v>86934</v>
      </c>
    </row>
    <row r="62" spans="1:8" x14ac:dyDescent="0.25">
      <c r="A62" s="24" t="s">
        <v>84</v>
      </c>
      <c r="B62" s="106" t="s">
        <v>60</v>
      </c>
      <c r="C62" s="152">
        <v>5</v>
      </c>
      <c r="D62" s="152">
        <v>8</v>
      </c>
      <c r="E62" s="152">
        <v>14</v>
      </c>
      <c r="F62" s="152">
        <v>13</v>
      </c>
      <c r="G62" s="152">
        <v>283</v>
      </c>
      <c r="H62" s="152">
        <v>1478</v>
      </c>
    </row>
    <row r="63" spans="1:8" x14ac:dyDescent="0.25">
      <c r="A63" s="24" t="s">
        <v>84</v>
      </c>
      <c r="B63" s="106" t="s">
        <v>61</v>
      </c>
      <c r="C63" s="152">
        <v>11350</v>
      </c>
      <c r="D63" s="152">
        <v>12816</v>
      </c>
      <c r="E63" s="152">
        <v>12775</v>
      </c>
      <c r="F63" s="152">
        <v>14187</v>
      </c>
      <c r="G63" s="152">
        <v>15490</v>
      </c>
      <c r="H63" s="152">
        <v>19220</v>
      </c>
    </row>
    <row r="64" spans="1:8" x14ac:dyDescent="0.25">
      <c r="A64" s="24" t="s">
        <v>84</v>
      </c>
      <c r="B64" s="106" t="s">
        <v>62</v>
      </c>
      <c r="C64" s="152">
        <v>63</v>
      </c>
      <c r="D64" s="152">
        <v>83</v>
      </c>
      <c r="E64" s="152">
        <v>71</v>
      </c>
      <c r="F64" s="152">
        <v>82</v>
      </c>
      <c r="G64" s="152">
        <v>136</v>
      </c>
      <c r="H64" s="152">
        <v>114</v>
      </c>
    </row>
    <row r="65" spans="1:8" x14ac:dyDescent="0.25">
      <c r="A65" s="24" t="s">
        <v>84</v>
      </c>
      <c r="B65" s="106" t="s">
        <v>69</v>
      </c>
      <c r="C65" s="152">
        <v>69</v>
      </c>
      <c r="D65" s="152">
        <v>118</v>
      </c>
      <c r="E65" s="152">
        <v>335</v>
      </c>
      <c r="F65" s="152">
        <v>2024</v>
      </c>
      <c r="G65" s="152">
        <v>20138</v>
      </c>
      <c r="H65" s="152">
        <v>36868</v>
      </c>
    </row>
    <row r="66" spans="1:8" x14ac:dyDescent="0.25">
      <c r="A66" s="24" t="s">
        <v>84</v>
      </c>
      <c r="B66" s="106" t="s">
        <v>70</v>
      </c>
      <c r="C66" s="152">
        <v>10129</v>
      </c>
      <c r="D66" s="152">
        <v>10636</v>
      </c>
      <c r="E66" s="152">
        <v>11185</v>
      </c>
      <c r="F66" s="152">
        <v>29840</v>
      </c>
      <c r="G66" s="152">
        <v>29969</v>
      </c>
      <c r="H66" s="152">
        <v>31043</v>
      </c>
    </row>
    <row r="67" spans="1:8" x14ac:dyDescent="0.25">
      <c r="A67" s="24" t="s">
        <v>84</v>
      </c>
      <c r="B67" s="106" t="s">
        <v>64</v>
      </c>
      <c r="C67" s="152">
        <v>0</v>
      </c>
      <c r="D67" s="152">
        <v>0</v>
      </c>
      <c r="E67" s="152">
        <v>0</v>
      </c>
      <c r="F67" s="152">
        <v>0</v>
      </c>
      <c r="G67" s="152">
        <v>3</v>
      </c>
      <c r="H67" s="152">
        <v>0</v>
      </c>
    </row>
    <row r="68" spans="1:8" x14ac:dyDescent="0.25">
      <c r="A68" s="24" t="s">
        <v>84</v>
      </c>
      <c r="B68" s="106" t="s">
        <v>65</v>
      </c>
      <c r="C68" s="152">
        <v>7</v>
      </c>
      <c r="D68" s="152">
        <v>5</v>
      </c>
      <c r="E68" s="152">
        <v>5</v>
      </c>
      <c r="F68" s="152">
        <v>10</v>
      </c>
      <c r="G68" s="152">
        <v>7</v>
      </c>
      <c r="H68" s="152">
        <v>2</v>
      </c>
    </row>
    <row r="69" spans="1:8" x14ac:dyDescent="0.25">
      <c r="A69" s="24" t="s">
        <v>84</v>
      </c>
      <c r="B69" s="106" t="s">
        <v>66</v>
      </c>
      <c r="C69" s="152">
        <v>0</v>
      </c>
      <c r="D69" s="152">
        <v>0</v>
      </c>
      <c r="E69" s="152">
        <v>0</v>
      </c>
      <c r="F69" s="152">
        <v>0</v>
      </c>
      <c r="G69" s="152">
        <v>0</v>
      </c>
      <c r="H69" s="152">
        <v>1</v>
      </c>
    </row>
    <row r="70" spans="1:8" x14ac:dyDescent="0.25">
      <c r="A70" s="8" t="s">
        <v>85</v>
      </c>
      <c r="B70" s="8" t="s">
        <v>0</v>
      </c>
      <c r="C70" s="116">
        <v>89546</v>
      </c>
      <c r="D70" s="116">
        <v>91300</v>
      </c>
      <c r="E70" s="116">
        <v>91862</v>
      </c>
      <c r="F70" s="116">
        <v>120724</v>
      </c>
      <c r="G70" s="116">
        <v>121754</v>
      </c>
      <c r="H70" s="116">
        <v>123042</v>
      </c>
    </row>
    <row r="71" spans="1:8" x14ac:dyDescent="0.25">
      <c r="A71" s="24" t="s">
        <v>85</v>
      </c>
      <c r="B71" s="106" t="s">
        <v>67</v>
      </c>
      <c r="C71" s="152">
        <v>72603</v>
      </c>
      <c r="D71" s="152">
        <v>72611</v>
      </c>
      <c r="E71" s="152">
        <v>71329</v>
      </c>
      <c r="F71" s="152">
        <v>76001</v>
      </c>
      <c r="G71" s="152">
        <v>75573</v>
      </c>
      <c r="H71" s="152">
        <v>75305</v>
      </c>
    </row>
    <row r="72" spans="1:8" x14ac:dyDescent="0.25">
      <c r="A72" s="24" t="s">
        <v>85</v>
      </c>
      <c r="B72" s="106" t="s">
        <v>68</v>
      </c>
      <c r="C72" s="152">
        <v>7761</v>
      </c>
      <c r="D72" s="152">
        <v>9197</v>
      </c>
      <c r="E72" s="152">
        <v>10739</v>
      </c>
      <c r="F72" s="152">
        <v>13690</v>
      </c>
      <c r="G72" s="152">
        <v>14781</v>
      </c>
      <c r="H72" s="152">
        <v>15998</v>
      </c>
    </row>
    <row r="73" spans="1:8" x14ac:dyDescent="0.25">
      <c r="A73" s="24" t="s">
        <v>85</v>
      </c>
      <c r="B73" s="106" t="s">
        <v>60</v>
      </c>
      <c r="C73" s="152">
        <v>0</v>
      </c>
      <c r="D73" s="152">
        <v>1</v>
      </c>
      <c r="E73" s="152">
        <v>0</v>
      </c>
      <c r="F73" s="152">
        <v>29</v>
      </c>
      <c r="G73" s="152">
        <v>1327</v>
      </c>
      <c r="H73" s="152">
        <v>41</v>
      </c>
    </row>
    <row r="74" spans="1:8" x14ac:dyDescent="0.25">
      <c r="A74" s="24" t="s">
        <v>85</v>
      </c>
      <c r="B74" s="106" t="s">
        <v>61</v>
      </c>
      <c r="C74" s="152">
        <v>114</v>
      </c>
      <c r="D74" s="152">
        <v>109</v>
      </c>
      <c r="E74" s="152">
        <v>119</v>
      </c>
      <c r="F74" s="152">
        <v>150</v>
      </c>
      <c r="G74" s="152">
        <v>203</v>
      </c>
      <c r="H74" s="152">
        <v>213</v>
      </c>
    </row>
    <row r="75" spans="1:8" x14ac:dyDescent="0.25">
      <c r="A75" s="24" t="s">
        <v>85</v>
      </c>
      <c r="B75" s="106" t="s">
        <v>62</v>
      </c>
      <c r="C75" s="152">
        <v>0</v>
      </c>
      <c r="D75" s="152">
        <v>0</v>
      </c>
      <c r="E75" s="152">
        <v>0</v>
      </c>
      <c r="F75" s="152">
        <v>0</v>
      </c>
      <c r="G75" s="152">
        <v>0</v>
      </c>
      <c r="H75" s="152">
        <v>2</v>
      </c>
    </row>
    <row r="76" spans="1:8" x14ac:dyDescent="0.25">
      <c r="A76" s="24" t="s">
        <v>85</v>
      </c>
      <c r="B76" s="106" t="s">
        <v>69</v>
      </c>
      <c r="C76" s="152">
        <v>0</v>
      </c>
      <c r="D76" s="152">
        <v>0</v>
      </c>
      <c r="E76" s="152">
        <v>24</v>
      </c>
      <c r="F76" s="152">
        <v>447</v>
      </c>
      <c r="G76" s="152">
        <v>387</v>
      </c>
      <c r="H76" s="152">
        <v>546</v>
      </c>
    </row>
    <row r="77" spans="1:8" x14ac:dyDescent="0.25">
      <c r="A77" s="24" t="s">
        <v>85</v>
      </c>
      <c r="B77" s="106" t="s">
        <v>63</v>
      </c>
      <c r="C77" s="152">
        <v>0</v>
      </c>
      <c r="D77" s="152">
        <v>0</v>
      </c>
      <c r="E77" s="152">
        <v>0</v>
      </c>
      <c r="F77" s="152">
        <v>1</v>
      </c>
      <c r="G77" s="152">
        <v>0</v>
      </c>
      <c r="H77" s="152">
        <v>0</v>
      </c>
    </row>
    <row r="78" spans="1:8" x14ac:dyDescent="0.25">
      <c r="A78" s="24" t="s">
        <v>85</v>
      </c>
      <c r="B78" s="106" t="s">
        <v>70</v>
      </c>
      <c r="C78" s="152">
        <v>12266</v>
      </c>
      <c r="D78" s="152">
        <v>12428</v>
      </c>
      <c r="E78" s="152">
        <v>12786</v>
      </c>
      <c r="F78" s="152">
        <v>38094</v>
      </c>
      <c r="G78" s="152">
        <v>36608</v>
      </c>
      <c r="H78" s="152">
        <v>38585</v>
      </c>
    </row>
    <row r="79" spans="1:8" x14ac:dyDescent="0.25">
      <c r="C79" s="50"/>
      <c r="D79" s="50"/>
      <c r="E79" s="50"/>
      <c r="F79" s="50"/>
      <c r="G79" s="50"/>
      <c r="H79" s="50"/>
    </row>
    <row r="80" spans="1:8" x14ac:dyDescent="0.25">
      <c r="C80" s="50"/>
      <c r="D80" s="50"/>
      <c r="E80" s="50"/>
      <c r="F80" s="50"/>
      <c r="G80" s="50"/>
      <c r="H80" s="50"/>
    </row>
    <row r="81" spans="3:8" x14ac:dyDescent="0.25">
      <c r="C81" s="50"/>
      <c r="D81" s="50"/>
      <c r="E81" s="50"/>
      <c r="F81" s="50"/>
      <c r="G81" s="50"/>
      <c r="H81" s="50"/>
    </row>
    <row r="82" spans="3:8" x14ac:dyDescent="0.25">
      <c r="C82" s="50"/>
      <c r="D82" s="50"/>
      <c r="E82" s="50"/>
      <c r="F82" s="50"/>
      <c r="G82" s="50"/>
      <c r="H82" s="50"/>
    </row>
    <row r="83" spans="3:8" x14ac:dyDescent="0.25">
      <c r="C83" s="50"/>
      <c r="D83" s="50"/>
      <c r="E83" s="50"/>
      <c r="F83" s="50"/>
      <c r="G83" s="50"/>
      <c r="H83" s="50"/>
    </row>
    <row r="84" spans="3:8" x14ac:dyDescent="0.25">
      <c r="C84" s="50"/>
      <c r="D84" s="50"/>
      <c r="E84" s="50"/>
      <c r="F84" s="50"/>
      <c r="G84" s="50"/>
      <c r="H84" s="50"/>
    </row>
    <row r="85" spans="3:8" x14ac:dyDescent="0.25">
      <c r="C85" s="50"/>
      <c r="D85" s="50"/>
      <c r="E85" s="50"/>
      <c r="F85" s="50"/>
      <c r="G85" s="50"/>
      <c r="H85" s="50"/>
    </row>
    <row r="86" spans="3:8" x14ac:dyDescent="0.25">
      <c r="C86" s="50"/>
      <c r="D86" s="50"/>
      <c r="E86" s="50"/>
      <c r="F86" s="50"/>
      <c r="G86" s="50"/>
      <c r="H86" s="50"/>
    </row>
    <row r="87" spans="3:8" x14ac:dyDescent="0.25">
      <c r="C87" s="50"/>
      <c r="D87" s="50"/>
      <c r="E87" s="50"/>
      <c r="F87" s="50"/>
      <c r="G87" s="50"/>
      <c r="H87" s="50"/>
    </row>
    <row r="88" spans="3:8" x14ac:dyDescent="0.25">
      <c r="C88" s="50"/>
      <c r="D88" s="50"/>
      <c r="E88" s="50"/>
      <c r="F88" s="50"/>
      <c r="G88" s="50"/>
      <c r="H88" s="50"/>
    </row>
    <row r="89" spans="3:8" x14ac:dyDescent="0.25">
      <c r="C89" s="50"/>
      <c r="D89" s="50"/>
      <c r="E89" s="50"/>
      <c r="F89" s="50"/>
      <c r="G89" s="50"/>
      <c r="H89" s="50"/>
    </row>
    <row r="90" spans="3:8" x14ac:dyDescent="0.25">
      <c r="C90" s="50"/>
      <c r="D90" s="50"/>
      <c r="E90" s="50"/>
      <c r="F90" s="50"/>
      <c r="G90" s="50"/>
      <c r="H90" s="50"/>
    </row>
    <row r="91" spans="3:8" x14ac:dyDescent="0.25">
      <c r="C91" s="50"/>
      <c r="D91" s="50"/>
      <c r="E91" s="50"/>
      <c r="F91" s="50"/>
      <c r="G91" s="50"/>
      <c r="H91" s="50"/>
    </row>
    <row r="92" spans="3:8" x14ac:dyDescent="0.25">
      <c r="C92" s="50"/>
      <c r="D92" s="50"/>
      <c r="E92" s="50"/>
      <c r="F92" s="50"/>
      <c r="G92" s="50"/>
      <c r="H92" s="50"/>
    </row>
    <row r="93" spans="3:8" x14ac:dyDescent="0.25">
      <c r="C93" s="50"/>
      <c r="D93" s="50"/>
      <c r="E93" s="50"/>
      <c r="F93" s="50"/>
      <c r="G93" s="50"/>
      <c r="H93" s="50"/>
    </row>
    <row r="94" spans="3:8" x14ac:dyDescent="0.25">
      <c r="C94" s="50"/>
      <c r="D94" s="50"/>
      <c r="E94" s="50"/>
      <c r="F94" s="50"/>
      <c r="G94" s="50"/>
      <c r="H94" s="50"/>
    </row>
    <row r="95" spans="3:8" x14ac:dyDescent="0.25">
      <c r="C95" s="50"/>
      <c r="D95" s="50"/>
      <c r="E95" s="50"/>
      <c r="F95" s="50"/>
      <c r="G95" s="50"/>
      <c r="H95" s="50"/>
    </row>
    <row r="96" spans="3:8" x14ac:dyDescent="0.25">
      <c r="C96" s="50"/>
      <c r="D96" s="50"/>
      <c r="E96" s="50"/>
      <c r="F96" s="50"/>
      <c r="G96" s="50"/>
      <c r="H96" s="50"/>
    </row>
    <row r="97" spans="3:8" x14ac:dyDescent="0.25">
      <c r="C97" s="50"/>
      <c r="D97" s="50"/>
      <c r="E97" s="50"/>
      <c r="F97" s="50"/>
      <c r="G97" s="50"/>
      <c r="H97" s="50"/>
    </row>
    <row r="98" spans="3:8" x14ac:dyDescent="0.25">
      <c r="C98" s="50"/>
      <c r="D98" s="50"/>
      <c r="E98" s="50"/>
      <c r="F98" s="50"/>
      <c r="G98" s="50"/>
      <c r="H98" s="50"/>
    </row>
    <row r="99" spans="3:8" x14ac:dyDescent="0.25">
      <c r="C99" s="50"/>
      <c r="D99" s="50"/>
      <c r="E99" s="50"/>
      <c r="F99" s="50"/>
      <c r="G99" s="50"/>
      <c r="H99" s="50"/>
    </row>
    <row r="100" spans="3:8" x14ac:dyDescent="0.25">
      <c r="C100" s="50"/>
      <c r="D100" s="50"/>
      <c r="E100" s="50"/>
      <c r="F100" s="50"/>
      <c r="G100" s="50"/>
      <c r="H100" s="50"/>
    </row>
    <row r="101" spans="3:8" x14ac:dyDescent="0.25">
      <c r="C101" s="50"/>
      <c r="D101" s="50"/>
      <c r="E101" s="50"/>
      <c r="F101" s="50"/>
      <c r="G101" s="50"/>
      <c r="H101" s="50"/>
    </row>
    <row r="102" spans="3:8" x14ac:dyDescent="0.25">
      <c r="C102" s="50"/>
      <c r="D102" s="50"/>
      <c r="E102" s="50"/>
      <c r="F102" s="50"/>
      <c r="G102" s="50"/>
      <c r="H102" s="50"/>
    </row>
    <row r="103" spans="3:8" x14ac:dyDescent="0.25">
      <c r="C103" s="50"/>
      <c r="D103" s="50"/>
      <c r="E103" s="50"/>
      <c r="F103" s="50"/>
      <c r="G103" s="50"/>
      <c r="H103" s="50"/>
    </row>
    <row r="104" spans="3:8" x14ac:dyDescent="0.25">
      <c r="C104" s="50"/>
      <c r="D104" s="50"/>
      <c r="E104" s="50"/>
      <c r="F104" s="50"/>
      <c r="G104" s="50"/>
      <c r="H104" s="50"/>
    </row>
    <row r="105" spans="3:8" x14ac:dyDescent="0.25">
      <c r="C105" s="50"/>
      <c r="D105" s="50"/>
      <c r="E105" s="50"/>
      <c r="F105" s="50"/>
      <c r="G105" s="50"/>
      <c r="H105" s="50"/>
    </row>
    <row r="106" spans="3:8" x14ac:dyDescent="0.25">
      <c r="C106" s="50"/>
      <c r="D106" s="50"/>
      <c r="E106" s="50"/>
      <c r="F106" s="50"/>
      <c r="G106" s="50"/>
      <c r="H106" s="50"/>
    </row>
    <row r="107" spans="3:8" x14ac:dyDescent="0.25">
      <c r="C107" s="50"/>
      <c r="D107" s="50"/>
      <c r="E107" s="50"/>
      <c r="F107" s="50"/>
      <c r="G107" s="50"/>
      <c r="H107" s="50"/>
    </row>
    <row r="108" spans="3:8" x14ac:dyDescent="0.25">
      <c r="C108" s="50"/>
      <c r="D108" s="50"/>
      <c r="E108" s="50"/>
      <c r="F108" s="50"/>
      <c r="G108" s="50"/>
      <c r="H108" s="50"/>
    </row>
    <row r="109" spans="3:8" x14ac:dyDescent="0.25">
      <c r="C109" s="50"/>
      <c r="D109" s="50"/>
      <c r="E109" s="50"/>
      <c r="F109" s="50"/>
      <c r="G109" s="50"/>
      <c r="H109" s="50"/>
    </row>
    <row r="110" spans="3:8" x14ac:dyDescent="0.25">
      <c r="C110" s="50"/>
      <c r="D110" s="50"/>
      <c r="E110" s="50"/>
      <c r="F110" s="50"/>
      <c r="G110" s="50"/>
      <c r="H110" s="50"/>
    </row>
    <row r="111" spans="3:8" x14ac:dyDescent="0.25">
      <c r="C111" s="50"/>
      <c r="D111" s="50"/>
      <c r="E111" s="50"/>
      <c r="F111" s="50"/>
      <c r="G111" s="50"/>
      <c r="H111" s="50"/>
    </row>
    <row r="112" spans="3:8" x14ac:dyDescent="0.25">
      <c r="C112" s="50"/>
      <c r="D112" s="50"/>
      <c r="E112" s="50"/>
      <c r="F112" s="50"/>
      <c r="G112" s="50"/>
      <c r="H112" s="50"/>
    </row>
    <row r="113" spans="3:8" x14ac:dyDescent="0.25">
      <c r="C113" s="50"/>
      <c r="D113" s="50"/>
      <c r="E113" s="50"/>
      <c r="F113" s="50"/>
      <c r="G113" s="50"/>
      <c r="H113" s="50"/>
    </row>
    <row r="114" spans="3:8" x14ac:dyDescent="0.25">
      <c r="C114" s="50"/>
      <c r="D114" s="50"/>
      <c r="E114" s="50"/>
      <c r="F114" s="50"/>
      <c r="G114" s="50"/>
      <c r="H114" s="50"/>
    </row>
    <row r="115" spans="3:8" x14ac:dyDescent="0.25">
      <c r="C115" s="50"/>
      <c r="D115" s="50"/>
      <c r="E115" s="50"/>
      <c r="F115" s="50"/>
      <c r="G115" s="50"/>
      <c r="H115" s="50"/>
    </row>
    <row r="116" spans="3:8" x14ac:dyDescent="0.25">
      <c r="C116" s="50"/>
      <c r="D116" s="50"/>
      <c r="E116" s="50"/>
      <c r="F116" s="50"/>
      <c r="G116" s="50"/>
      <c r="H116" s="50"/>
    </row>
    <row r="117" spans="3:8" x14ac:dyDescent="0.25">
      <c r="C117" s="50"/>
      <c r="D117" s="50"/>
      <c r="E117" s="50"/>
      <c r="F117" s="50"/>
      <c r="G117" s="50"/>
      <c r="H117" s="50"/>
    </row>
    <row r="118" spans="3:8" x14ac:dyDescent="0.25">
      <c r="C118" s="50"/>
      <c r="D118" s="50"/>
      <c r="E118" s="50"/>
      <c r="F118" s="50"/>
      <c r="G118" s="50"/>
      <c r="H118" s="50"/>
    </row>
    <row r="119" spans="3:8" x14ac:dyDescent="0.25">
      <c r="C119" s="50"/>
      <c r="D119" s="50"/>
      <c r="E119" s="50"/>
      <c r="F119" s="50"/>
      <c r="G119" s="50"/>
      <c r="H119" s="50"/>
    </row>
    <row r="120" spans="3:8" x14ac:dyDescent="0.25">
      <c r="C120" s="50"/>
      <c r="D120" s="50"/>
      <c r="E120" s="50"/>
      <c r="F120" s="50"/>
      <c r="G120" s="50"/>
      <c r="H120" s="50"/>
    </row>
    <row r="121" spans="3:8" x14ac:dyDescent="0.25">
      <c r="C121" s="50"/>
      <c r="D121" s="50"/>
      <c r="E121" s="50"/>
      <c r="F121" s="50"/>
      <c r="G121" s="50"/>
      <c r="H121" s="50"/>
    </row>
    <row r="122" spans="3:8" x14ac:dyDescent="0.25">
      <c r="C122" s="50"/>
      <c r="D122" s="50"/>
      <c r="E122" s="50"/>
      <c r="F122" s="50"/>
      <c r="G122" s="50"/>
      <c r="H122" s="50"/>
    </row>
    <row r="123" spans="3:8" x14ac:dyDescent="0.25">
      <c r="C123" s="50"/>
      <c r="D123" s="50"/>
      <c r="E123" s="50"/>
      <c r="F123" s="50"/>
      <c r="G123" s="50"/>
      <c r="H123" s="50"/>
    </row>
    <row r="124" spans="3:8" x14ac:dyDescent="0.25">
      <c r="C124" s="50"/>
      <c r="D124" s="50"/>
      <c r="E124" s="50"/>
      <c r="F124" s="50"/>
      <c r="G124" s="50"/>
      <c r="H124" s="50"/>
    </row>
    <row r="125" spans="3:8" x14ac:dyDescent="0.25">
      <c r="C125" s="50"/>
      <c r="D125" s="50"/>
      <c r="E125" s="50"/>
      <c r="F125" s="50"/>
      <c r="G125" s="50"/>
      <c r="H125" s="50"/>
    </row>
    <row r="126" spans="3:8" x14ac:dyDescent="0.25">
      <c r="C126" s="50"/>
      <c r="D126" s="50"/>
      <c r="E126" s="50"/>
      <c r="F126" s="50"/>
      <c r="G126" s="50"/>
      <c r="H126" s="50"/>
    </row>
    <row r="127" spans="3:8" x14ac:dyDescent="0.25">
      <c r="C127" s="50"/>
      <c r="D127" s="50"/>
      <c r="E127" s="50"/>
      <c r="F127" s="50"/>
      <c r="G127" s="50"/>
      <c r="H127" s="50"/>
    </row>
    <row r="128" spans="3:8" x14ac:dyDescent="0.25">
      <c r="C128" s="50"/>
      <c r="D128" s="50"/>
      <c r="E128" s="50"/>
      <c r="F128" s="50"/>
      <c r="G128" s="50"/>
      <c r="H128" s="50"/>
    </row>
    <row r="129" spans="3:8" x14ac:dyDescent="0.25">
      <c r="C129" s="50"/>
      <c r="D129" s="50"/>
      <c r="E129" s="50"/>
      <c r="F129" s="50"/>
      <c r="G129" s="50"/>
      <c r="H129" s="50"/>
    </row>
    <row r="130" spans="3:8" x14ac:dyDescent="0.25">
      <c r="C130" s="50"/>
      <c r="D130" s="50"/>
      <c r="E130" s="50"/>
      <c r="F130" s="50"/>
      <c r="G130" s="50"/>
      <c r="H130" s="50"/>
    </row>
    <row r="131" spans="3:8" x14ac:dyDescent="0.25">
      <c r="C131" s="50"/>
      <c r="D131" s="50"/>
      <c r="E131" s="50"/>
      <c r="F131" s="50"/>
      <c r="G131" s="50"/>
      <c r="H131" s="50"/>
    </row>
    <row r="132" spans="3:8" x14ac:dyDescent="0.25">
      <c r="C132" s="50"/>
      <c r="D132" s="50"/>
      <c r="E132" s="50"/>
      <c r="F132" s="50"/>
      <c r="G132" s="50"/>
      <c r="H132" s="50"/>
    </row>
    <row r="133" spans="3:8" x14ac:dyDescent="0.25">
      <c r="C133" s="50"/>
      <c r="D133" s="50"/>
      <c r="E133" s="50"/>
      <c r="F133" s="50"/>
      <c r="G133" s="50"/>
      <c r="H133" s="50"/>
    </row>
    <row r="134" spans="3:8" x14ac:dyDescent="0.25">
      <c r="C134" s="50"/>
      <c r="D134" s="50"/>
      <c r="E134" s="50"/>
      <c r="F134" s="50"/>
      <c r="G134" s="50"/>
      <c r="H134" s="50"/>
    </row>
    <row r="135" spans="3:8" x14ac:dyDescent="0.25">
      <c r="C135" s="50"/>
      <c r="D135" s="50"/>
      <c r="E135" s="50"/>
      <c r="F135" s="50"/>
      <c r="G135" s="50"/>
      <c r="H135" s="50"/>
    </row>
    <row r="136" spans="3:8" x14ac:dyDescent="0.25">
      <c r="C136" s="50"/>
      <c r="D136" s="50"/>
      <c r="E136" s="50"/>
      <c r="F136" s="50"/>
      <c r="G136" s="50"/>
      <c r="H136" s="50"/>
    </row>
    <row r="137" spans="3:8" x14ac:dyDescent="0.25">
      <c r="C137" s="50"/>
      <c r="D137" s="50"/>
      <c r="E137" s="50"/>
      <c r="F137" s="50"/>
      <c r="G137" s="50"/>
      <c r="H137" s="50"/>
    </row>
    <row r="138" spans="3:8" x14ac:dyDescent="0.25">
      <c r="C138" s="50"/>
      <c r="D138" s="50"/>
      <c r="E138" s="50"/>
      <c r="F138" s="50"/>
      <c r="G138" s="50"/>
      <c r="H138" s="50"/>
    </row>
    <row r="139" spans="3:8" x14ac:dyDescent="0.25">
      <c r="C139" s="50"/>
      <c r="D139" s="50"/>
      <c r="E139" s="50"/>
      <c r="F139" s="50"/>
      <c r="G139" s="50"/>
      <c r="H139" s="50"/>
    </row>
    <row r="140" spans="3:8" x14ac:dyDescent="0.25">
      <c r="C140" s="50"/>
      <c r="D140" s="50"/>
      <c r="E140" s="50"/>
      <c r="F140" s="50"/>
      <c r="G140" s="50"/>
      <c r="H140" s="50"/>
    </row>
    <row r="141" spans="3:8" x14ac:dyDescent="0.25">
      <c r="C141" s="50"/>
      <c r="D141" s="50"/>
      <c r="E141" s="50"/>
      <c r="F141" s="50"/>
      <c r="G141" s="50"/>
      <c r="H141" s="50"/>
    </row>
    <row r="142" spans="3:8" x14ac:dyDescent="0.25">
      <c r="C142" s="50"/>
      <c r="D142" s="50"/>
      <c r="E142" s="50"/>
      <c r="F142" s="50"/>
      <c r="G142" s="50"/>
      <c r="H142" s="50"/>
    </row>
    <row r="143" spans="3:8" x14ac:dyDescent="0.25">
      <c r="C143" s="50"/>
      <c r="D143" s="50"/>
      <c r="E143" s="50"/>
      <c r="F143" s="50"/>
      <c r="G143" s="50"/>
      <c r="H143" s="50"/>
    </row>
    <row r="144" spans="3:8" x14ac:dyDescent="0.25">
      <c r="C144" s="50"/>
      <c r="D144" s="50"/>
      <c r="E144" s="50"/>
      <c r="F144" s="50"/>
      <c r="G144" s="50"/>
      <c r="H144" s="50"/>
    </row>
    <row r="145" spans="3:8" x14ac:dyDescent="0.25">
      <c r="C145" s="50"/>
      <c r="D145" s="50"/>
      <c r="E145" s="50"/>
      <c r="F145" s="50"/>
      <c r="G145" s="50"/>
      <c r="H145" s="50"/>
    </row>
    <row r="146" spans="3:8" x14ac:dyDescent="0.25">
      <c r="C146" s="50"/>
      <c r="D146" s="50"/>
      <c r="E146" s="50"/>
      <c r="F146" s="50"/>
      <c r="G146" s="50"/>
      <c r="H146" s="50"/>
    </row>
    <row r="147" spans="3:8" x14ac:dyDescent="0.25">
      <c r="C147" s="50"/>
      <c r="D147" s="50"/>
      <c r="E147" s="50"/>
      <c r="F147" s="50"/>
      <c r="G147" s="50"/>
      <c r="H147" s="50"/>
    </row>
    <row r="148" spans="3:8" x14ac:dyDescent="0.25">
      <c r="C148" s="50"/>
      <c r="D148" s="50"/>
      <c r="E148" s="50"/>
      <c r="F148" s="50"/>
      <c r="G148" s="50"/>
      <c r="H148" s="50"/>
    </row>
    <row r="149" spans="3:8" x14ac:dyDescent="0.25">
      <c r="C149" s="50"/>
      <c r="D149" s="50"/>
      <c r="E149" s="50"/>
      <c r="F149" s="50"/>
      <c r="G149" s="50"/>
      <c r="H149" s="50"/>
    </row>
    <row r="150" spans="3:8" x14ac:dyDescent="0.25">
      <c r="C150" s="50"/>
      <c r="D150" s="50"/>
      <c r="E150" s="50"/>
      <c r="F150" s="50"/>
      <c r="G150" s="50"/>
      <c r="H150" s="50"/>
    </row>
    <row r="151" spans="3:8" x14ac:dyDescent="0.25">
      <c r="C151" s="50"/>
      <c r="D151" s="50"/>
      <c r="E151" s="50"/>
      <c r="F151" s="50"/>
      <c r="G151" s="50"/>
      <c r="H151" s="50"/>
    </row>
    <row r="152" spans="3:8" x14ac:dyDescent="0.25">
      <c r="C152" s="50"/>
      <c r="D152" s="50"/>
      <c r="E152" s="50"/>
      <c r="F152" s="50"/>
      <c r="G152" s="50"/>
      <c r="H152" s="50"/>
    </row>
    <row r="153" spans="3:8" x14ac:dyDescent="0.25">
      <c r="C153" s="50"/>
      <c r="D153" s="50"/>
      <c r="E153" s="50"/>
      <c r="F153" s="50"/>
      <c r="G153" s="50"/>
      <c r="H153" s="50"/>
    </row>
    <row r="154" spans="3:8" x14ac:dyDescent="0.25">
      <c r="C154" s="50"/>
      <c r="D154" s="50"/>
      <c r="E154" s="50"/>
      <c r="F154" s="50"/>
      <c r="G154" s="50"/>
      <c r="H154" s="50"/>
    </row>
    <row r="155" spans="3:8" x14ac:dyDescent="0.25">
      <c r="C155" s="50"/>
      <c r="D155" s="50"/>
      <c r="E155" s="50"/>
      <c r="F155" s="50"/>
      <c r="G155" s="50"/>
      <c r="H155" s="50"/>
    </row>
    <row r="156" spans="3:8" x14ac:dyDescent="0.25">
      <c r="C156" s="50"/>
      <c r="D156" s="50"/>
      <c r="E156" s="50"/>
      <c r="F156" s="50"/>
      <c r="G156" s="50"/>
      <c r="H156" s="50"/>
    </row>
    <row r="157" spans="3:8" x14ac:dyDescent="0.25">
      <c r="C157" s="50"/>
      <c r="D157" s="50"/>
      <c r="E157" s="50"/>
      <c r="F157" s="50"/>
      <c r="G157" s="50"/>
      <c r="H157" s="50"/>
    </row>
    <row r="158" spans="3:8" x14ac:dyDescent="0.25">
      <c r="C158" s="50"/>
      <c r="D158" s="50"/>
      <c r="E158" s="50"/>
      <c r="F158" s="50"/>
      <c r="G158" s="50"/>
      <c r="H158" s="50"/>
    </row>
    <row r="159" spans="3:8" x14ac:dyDescent="0.25">
      <c r="C159" s="50"/>
      <c r="D159" s="50"/>
      <c r="E159" s="50"/>
      <c r="F159" s="50"/>
      <c r="G159" s="50"/>
      <c r="H159" s="50"/>
    </row>
    <row r="160" spans="3:8" x14ac:dyDescent="0.25">
      <c r="C160" s="50"/>
      <c r="D160" s="50"/>
      <c r="E160" s="50"/>
      <c r="F160" s="50"/>
      <c r="G160" s="50"/>
      <c r="H160" s="50"/>
    </row>
    <row r="161" spans="3:8" x14ac:dyDescent="0.25">
      <c r="C161" s="50"/>
      <c r="D161" s="50"/>
      <c r="E161" s="50"/>
      <c r="F161" s="50"/>
      <c r="G161" s="50"/>
      <c r="H161" s="50"/>
    </row>
    <row r="162" spans="3:8" x14ac:dyDescent="0.25">
      <c r="C162" s="50"/>
      <c r="D162" s="50"/>
      <c r="E162" s="50"/>
      <c r="F162" s="50"/>
      <c r="G162" s="50"/>
      <c r="H162" s="50"/>
    </row>
    <row r="163" spans="3:8" x14ac:dyDescent="0.25">
      <c r="C163" s="50"/>
      <c r="D163" s="50"/>
      <c r="E163" s="50"/>
      <c r="F163" s="50"/>
      <c r="G163" s="50"/>
      <c r="H163" s="50"/>
    </row>
    <row r="164" spans="3:8" x14ac:dyDescent="0.25">
      <c r="C164" s="50"/>
      <c r="D164" s="50"/>
      <c r="E164" s="50"/>
      <c r="F164" s="50"/>
      <c r="G164" s="50"/>
      <c r="H164" s="50"/>
    </row>
    <row r="165" spans="3:8" x14ac:dyDescent="0.25">
      <c r="C165" s="50"/>
      <c r="D165" s="50"/>
      <c r="E165" s="50"/>
      <c r="F165" s="50"/>
      <c r="G165" s="50"/>
      <c r="H165" s="50"/>
    </row>
    <row r="166" spans="3:8" x14ac:dyDescent="0.25">
      <c r="C166" s="50"/>
      <c r="D166" s="50"/>
      <c r="E166" s="50"/>
      <c r="F166" s="50"/>
      <c r="G166" s="50"/>
      <c r="H166" s="50"/>
    </row>
    <row r="167" spans="3:8" x14ac:dyDescent="0.25">
      <c r="C167" s="50"/>
      <c r="D167" s="50"/>
      <c r="E167" s="50"/>
      <c r="F167" s="50"/>
      <c r="G167" s="50"/>
      <c r="H167" s="50"/>
    </row>
    <row r="168" spans="3:8" x14ac:dyDescent="0.25">
      <c r="C168" s="50"/>
      <c r="D168" s="50"/>
      <c r="E168" s="50"/>
      <c r="F168" s="50"/>
      <c r="G168" s="50"/>
      <c r="H168" s="50"/>
    </row>
    <row r="169" spans="3:8" x14ac:dyDescent="0.25">
      <c r="C169" s="50"/>
      <c r="D169" s="50"/>
      <c r="E169" s="50"/>
      <c r="F169" s="50"/>
      <c r="G169" s="50"/>
      <c r="H169" s="50"/>
    </row>
    <row r="170" spans="3:8" x14ac:dyDescent="0.25">
      <c r="C170" s="50"/>
      <c r="D170" s="50"/>
      <c r="E170" s="50"/>
      <c r="F170" s="50"/>
      <c r="G170" s="50"/>
      <c r="H170" s="50"/>
    </row>
    <row r="171" spans="3:8" x14ac:dyDescent="0.25">
      <c r="C171" s="50"/>
      <c r="D171" s="50"/>
      <c r="E171" s="50"/>
      <c r="F171" s="50"/>
      <c r="G171" s="50"/>
      <c r="H171" s="50"/>
    </row>
    <row r="172" spans="3:8" x14ac:dyDescent="0.25">
      <c r="C172" s="50"/>
      <c r="D172" s="50"/>
      <c r="E172" s="50"/>
      <c r="F172" s="50"/>
      <c r="G172" s="50"/>
      <c r="H172" s="50"/>
    </row>
    <row r="173" spans="3:8" x14ac:dyDescent="0.25">
      <c r="C173" s="50"/>
      <c r="D173" s="50"/>
      <c r="E173" s="50"/>
      <c r="F173" s="50"/>
      <c r="G173" s="50"/>
      <c r="H173" s="50"/>
    </row>
    <row r="174" spans="3:8" x14ac:dyDescent="0.25">
      <c r="C174" s="50"/>
      <c r="D174" s="50"/>
      <c r="E174" s="50"/>
      <c r="F174" s="50"/>
      <c r="G174" s="50"/>
      <c r="H174" s="50"/>
    </row>
    <row r="175" spans="3:8" x14ac:dyDescent="0.25">
      <c r="C175" s="50"/>
      <c r="D175" s="50"/>
      <c r="E175" s="50"/>
      <c r="F175" s="50"/>
      <c r="G175" s="50"/>
      <c r="H175" s="50"/>
    </row>
    <row r="176" spans="3:8" x14ac:dyDescent="0.25">
      <c r="C176" s="50"/>
      <c r="D176" s="50"/>
      <c r="E176" s="50"/>
      <c r="F176" s="50"/>
      <c r="G176" s="50"/>
      <c r="H176" s="50"/>
    </row>
    <row r="177" spans="3:8" x14ac:dyDescent="0.25">
      <c r="C177" s="50"/>
      <c r="D177" s="50"/>
      <c r="E177" s="50"/>
      <c r="F177" s="50"/>
      <c r="G177" s="50"/>
      <c r="H177" s="50"/>
    </row>
    <row r="178" spans="3:8" x14ac:dyDescent="0.25">
      <c r="C178" s="50"/>
      <c r="D178" s="50"/>
      <c r="E178" s="50"/>
      <c r="F178" s="50"/>
      <c r="G178" s="50"/>
      <c r="H178" s="50"/>
    </row>
    <row r="179" spans="3:8" x14ac:dyDescent="0.25">
      <c r="C179" s="50"/>
      <c r="D179" s="50"/>
      <c r="E179" s="50"/>
      <c r="F179" s="50"/>
      <c r="G179" s="50"/>
      <c r="H179" s="50"/>
    </row>
    <row r="180" spans="3:8" x14ac:dyDescent="0.25">
      <c r="C180" s="50"/>
      <c r="D180" s="50"/>
      <c r="E180" s="50"/>
      <c r="F180" s="50"/>
      <c r="G180" s="50"/>
      <c r="H180" s="50"/>
    </row>
    <row r="181" spans="3:8" x14ac:dyDescent="0.25">
      <c r="C181" s="50"/>
      <c r="D181" s="50"/>
      <c r="E181" s="50"/>
      <c r="F181" s="50"/>
      <c r="G181" s="50"/>
      <c r="H181" s="50"/>
    </row>
    <row r="182" spans="3:8" x14ac:dyDescent="0.25">
      <c r="C182" s="50"/>
      <c r="D182" s="50"/>
      <c r="E182" s="50"/>
      <c r="F182" s="50"/>
      <c r="G182" s="50"/>
      <c r="H182" s="50"/>
    </row>
    <row r="183" spans="3:8" x14ac:dyDescent="0.25">
      <c r="C183" s="50"/>
      <c r="D183" s="50"/>
      <c r="E183" s="50"/>
      <c r="F183" s="50"/>
      <c r="G183" s="50"/>
      <c r="H183" s="50"/>
    </row>
    <row r="184" spans="3:8" x14ac:dyDescent="0.25">
      <c r="C184" s="50"/>
      <c r="D184" s="50"/>
      <c r="E184" s="50"/>
      <c r="F184" s="50"/>
      <c r="G184" s="50"/>
      <c r="H184" s="50"/>
    </row>
    <row r="185" spans="3:8" x14ac:dyDescent="0.25">
      <c r="C185" s="50"/>
      <c r="D185" s="50"/>
      <c r="E185" s="50"/>
      <c r="F185" s="50"/>
      <c r="G185" s="50"/>
      <c r="H185" s="50"/>
    </row>
    <row r="186" spans="3:8" x14ac:dyDescent="0.25">
      <c r="C186" s="50"/>
      <c r="D186" s="50"/>
      <c r="E186" s="50"/>
      <c r="F186" s="50"/>
      <c r="G186" s="50"/>
      <c r="H186" s="50"/>
    </row>
    <row r="187" spans="3:8" x14ac:dyDescent="0.25">
      <c r="C187" s="50"/>
      <c r="D187" s="50"/>
      <c r="E187" s="50"/>
      <c r="F187" s="50"/>
      <c r="G187" s="50"/>
      <c r="H187" s="50"/>
    </row>
    <row r="188" spans="3:8" x14ac:dyDescent="0.25">
      <c r="C188" s="50"/>
      <c r="D188" s="50"/>
      <c r="E188" s="50"/>
      <c r="F188" s="50"/>
      <c r="G188" s="50"/>
      <c r="H188" s="50"/>
    </row>
    <row r="189" spans="3:8" x14ac:dyDescent="0.25">
      <c r="C189" s="50"/>
      <c r="D189" s="50"/>
      <c r="E189" s="50"/>
      <c r="F189" s="50"/>
      <c r="G189" s="50"/>
      <c r="H189" s="50"/>
    </row>
    <row r="190" spans="3:8" x14ac:dyDescent="0.25">
      <c r="C190" s="50"/>
      <c r="D190" s="50"/>
      <c r="E190" s="50"/>
      <c r="F190" s="50"/>
      <c r="G190" s="50"/>
      <c r="H190" s="50"/>
    </row>
    <row r="191" spans="3:8" x14ac:dyDescent="0.25">
      <c r="C191" s="50"/>
      <c r="D191" s="50"/>
      <c r="E191" s="50"/>
      <c r="F191" s="50"/>
      <c r="G191" s="50"/>
      <c r="H191" s="50"/>
    </row>
    <row r="192" spans="3:8" x14ac:dyDescent="0.25">
      <c r="C192" s="50"/>
      <c r="D192" s="50"/>
      <c r="E192" s="50"/>
      <c r="F192" s="50"/>
      <c r="G192" s="50"/>
      <c r="H192" s="50"/>
    </row>
    <row r="193" spans="3:8" x14ac:dyDescent="0.25">
      <c r="C193" s="50"/>
      <c r="D193" s="50"/>
      <c r="E193" s="50"/>
      <c r="F193" s="50"/>
      <c r="G193" s="50"/>
      <c r="H193" s="50"/>
    </row>
    <row r="194" spans="3:8" x14ac:dyDescent="0.25">
      <c r="C194" s="50"/>
      <c r="D194" s="50"/>
      <c r="E194" s="50"/>
      <c r="F194" s="50"/>
      <c r="G194" s="50"/>
      <c r="H194" s="50"/>
    </row>
    <row r="195" spans="3:8" x14ac:dyDescent="0.25">
      <c r="C195" s="50"/>
      <c r="D195" s="50"/>
      <c r="E195" s="50"/>
      <c r="F195" s="50"/>
      <c r="G195" s="50"/>
      <c r="H195" s="50"/>
    </row>
    <row r="196" spans="3:8" x14ac:dyDescent="0.25">
      <c r="C196" s="50"/>
      <c r="D196" s="50"/>
      <c r="E196" s="50"/>
      <c r="F196" s="50"/>
      <c r="G196" s="50"/>
      <c r="H196" s="50"/>
    </row>
    <row r="197" spans="3:8" x14ac:dyDescent="0.25">
      <c r="C197" s="50"/>
      <c r="D197" s="50"/>
      <c r="E197" s="50"/>
      <c r="F197" s="50"/>
      <c r="G197" s="50"/>
      <c r="H197" s="50"/>
    </row>
    <row r="198" spans="3:8" x14ac:dyDescent="0.25">
      <c r="C198" s="50"/>
      <c r="D198" s="50"/>
      <c r="E198" s="50"/>
      <c r="F198" s="50"/>
      <c r="G198" s="50"/>
      <c r="H198" s="50"/>
    </row>
    <row r="199" spans="3:8" x14ac:dyDescent="0.25">
      <c r="C199" s="50"/>
      <c r="D199" s="50"/>
      <c r="E199" s="50"/>
      <c r="F199" s="50"/>
      <c r="G199" s="50"/>
      <c r="H199" s="50"/>
    </row>
    <row r="200" spans="3:8" x14ac:dyDescent="0.25">
      <c r="C200" s="50"/>
      <c r="D200" s="50"/>
      <c r="E200" s="50"/>
      <c r="F200" s="50"/>
      <c r="G200" s="50"/>
      <c r="H200" s="50"/>
    </row>
    <row r="201" spans="3:8" x14ac:dyDescent="0.25">
      <c r="C201" s="50"/>
      <c r="D201" s="50"/>
      <c r="E201" s="50"/>
      <c r="F201" s="50"/>
      <c r="G201" s="50"/>
      <c r="H201" s="50"/>
    </row>
    <row r="202" spans="3:8" x14ac:dyDescent="0.25">
      <c r="C202" s="50"/>
      <c r="D202" s="50"/>
      <c r="E202" s="50"/>
      <c r="F202" s="50"/>
      <c r="G202" s="50"/>
      <c r="H202" s="50"/>
    </row>
    <row r="203" spans="3:8" x14ac:dyDescent="0.25">
      <c r="C203" s="50"/>
      <c r="D203" s="50"/>
      <c r="E203" s="50"/>
      <c r="F203" s="50"/>
      <c r="G203" s="50"/>
      <c r="H203" s="50"/>
    </row>
    <row r="204" spans="3:8" x14ac:dyDescent="0.25">
      <c r="C204" s="50"/>
      <c r="D204" s="50"/>
      <c r="E204" s="50"/>
      <c r="F204" s="50"/>
      <c r="G204" s="50"/>
      <c r="H204" s="50"/>
    </row>
    <row r="205" spans="3:8" x14ac:dyDescent="0.25">
      <c r="C205" s="50"/>
      <c r="D205" s="50"/>
      <c r="E205" s="50"/>
      <c r="F205" s="50"/>
      <c r="G205" s="50"/>
      <c r="H205" s="50"/>
    </row>
    <row r="206" spans="3:8" x14ac:dyDescent="0.25">
      <c r="C206" s="50"/>
      <c r="D206" s="50"/>
      <c r="E206" s="50"/>
      <c r="F206" s="50"/>
      <c r="G206" s="50"/>
      <c r="H206" s="50"/>
    </row>
    <row r="207" spans="3:8" x14ac:dyDescent="0.25">
      <c r="C207" s="50"/>
      <c r="D207" s="50"/>
      <c r="E207" s="50"/>
      <c r="F207" s="50"/>
      <c r="G207" s="50"/>
      <c r="H207" s="50"/>
    </row>
    <row r="208" spans="3:8" x14ac:dyDescent="0.25">
      <c r="C208" s="50"/>
      <c r="D208" s="50"/>
      <c r="E208" s="50"/>
      <c r="F208" s="50"/>
      <c r="G208" s="50"/>
      <c r="H208" s="50"/>
    </row>
    <row r="209" spans="3:8" x14ac:dyDescent="0.25">
      <c r="C209" s="50"/>
      <c r="D209" s="50"/>
      <c r="E209" s="50"/>
      <c r="F209" s="50"/>
      <c r="G209" s="50"/>
      <c r="H209" s="50"/>
    </row>
    <row r="210" spans="3:8" x14ac:dyDescent="0.25">
      <c r="C210" s="50"/>
      <c r="D210" s="50"/>
      <c r="E210" s="50"/>
      <c r="F210" s="50"/>
      <c r="G210" s="50"/>
      <c r="H210" s="50"/>
    </row>
    <row r="211" spans="3:8" x14ac:dyDescent="0.25">
      <c r="C211" s="50"/>
      <c r="D211" s="50"/>
      <c r="E211" s="50"/>
      <c r="F211" s="50"/>
      <c r="G211" s="50"/>
      <c r="H211" s="50"/>
    </row>
    <row r="212" spans="3:8" x14ac:dyDescent="0.25">
      <c r="C212" s="50"/>
      <c r="D212" s="50"/>
      <c r="E212" s="50"/>
      <c r="F212" s="50"/>
      <c r="G212" s="50"/>
      <c r="H212" s="50"/>
    </row>
    <row r="213" spans="3:8" x14ac:dyDescent="0.25">
      <c r="C213" s="50"/>
      <c r="D213" s="50"/>
      <c r="E213" s="50"/>
      <c r="F213" s="50"/>
      <c r="G213" s="50"/>
      <c r="H213" s="50"/>
    </row>
    <row r="214" spans="3:8" x14ac:dyDescent="0.25">
      <c r="C214" s="50"/>
      <c r="D214" s="50"/>
      <c r="E214" s="50"/>
      <c r="F214" s="50"/>
      <c r="G214" s="50"/>
      <c r="H214" s="50"/>
    </row>
    <row r="215" spans="3:8" x14ac:dyDescent="0.25">
      <c r="C215" s="50"/>
      <c r="D215" s="50"/>
      <c r="E215" s="50"/>
      <c r="F215" s="50"/>
      <c r="G215" s="50"/>
      <c r="H215" s="50"/>
    </row>
    <row r="216" spans="3:8" x14ac:dyDescent="0.25">
      <c r="C216" s="50"/>
      <c r="D216" s="50"/>
      <c r="E216" s="50"/>
      <c r="F216" s="50"/>
      <c r="G216" s="50"/>
      <c r="H216" s="50"/>
    </row>
    <row r="217" spans="3:8" x14ac:dyDescent="0.25">
      <c r="C217" s="50"/>
      <c r="D217" s="50"/>
      <c r="E217" s="50"/>
      <c r="F217" s="50"/>
      <c r="G217" s="50"/>
      <c r="H217" s="50"/>
    </row>
    <row r="218" spans="3:8" x14ac:dyDescent="0.25">
      <c r="C218" s="50"/>
      <c r="D218" s="50"/>
      <c r="E218" s="50"/>
      <c r="F218" s="50"/>
      <c r="G218" s="50"/>
      <c r="H218" s="50"/>
    </row>
    <row r="219" spans="3:8" x14ac:dyDescent="0.25">
      <c r="C219" s="50"/>
      <c r="D219" s="50"/>
      <c r="E219" s="50"/>
      <c r="F219" s="50"/>
      <c r="G219" s="50"/>
      <c r="H219" s="50"/>
    </row>
    <row r="220" spans="3:8" x14ac:dyDescent="0.25">
      <c r="C220" s="50"/>
      <c r="D220" s="50"/>
      <c r="E220" s="50"/>
      <c r="F220" s="50"/>
      <c r="G220" s="50"/>
      <c r="H220" s="50"/>
    </row>
    <row r="221" spans="3:8" x14ac:dyDescent="0.25">
      <c r="C221" s="50"/>
      <c r="D221" s="50"/>
      <c r="E221" s="50"/>
      <c r="F221" s="50"/>
      <c r="G221" s="50"/>
      <c r="H221" s="50"/>
    </row>
    <row r="222" spans="3:8" x14ac:dyDescent="0.25">
      <c r="C222" s="50"/>
      <c r="D222" s="50"/>
      <c r="E222" s="50"/>
      <c r="F222" s="50"/>
      <c r="G222" s="50"/>
      <c r="H222" s="50"/>
    </row>
    <row r="223" spans="3:8" x14ac:dyDescent="0.25">
      <c r="C223" s="50"/>
      <c r="D223" s="50"/>
      <c r="E223" s="50"/>
      <c r="F223" s="50"/>
      <c r="G223" s="50"/>
      <c r="H223" s="50"/>
    </row>
    <row r="224" spans="3:8" x14ac:dyDescent="0.25">
      <c r="C224" s="50"/>
      <c r="D224" s="50"/>
      <c r="E224" s="50"/>
      <c r="F224" s="50"/>
      <c r="G224" s="50"/>
      <c r="H224" s="50"/>
    </row>
    <row r="225" spans="3:8" x14ac:dyDescent="0.25">
      <c r="C225" s="50"/>
      <c r="D225" s="50"/>
      <c r="E225" s="50"/>
      <c r="F225" s="50"/>
      <c r="G225" s="50"/>
      <c r="H225" s="50"/>
    </row>
    <row r="226" spans="3:8" x14ac:dyDescent="0.25">
      <c r="C226" s="50"/>
      <c r="D226" s="50"/>
      <c r="E226" s="50"/>
      <c r="F226" s="50"/>
      <c r="G226" s="50"/>
      <c r="H226" s="50"/>
    </row>
    <row r="227" spans="3:8" x14ac:dyDescent="0.25">
      <c r="C227" s="50"/>
      <c r="D227" s="50"/>
      <c r="E227" s="50"/>
      <c r="F227" s="50"/>
      <c r="G227" s="50"/>
      <c r="H227" s="50"/>
    </row>
    <row r="228" spans="3:8" x14ac:dyDescent="0.25">
      <c r="C228" s="50"/>
      <c r="D228" s="50"/>
      <c r="E228" s="50"/>
      <c r="F228" s="50"/>
      <c r="G228" s="50"/>
      <c r="H228" s="50"/>
    </row>
    <row r="229" spans="3:8" x14ac:dyDescent="0.25">
      <c r="C229" s="50"/>
      <c r="D229" s="50"/>
      <c r="E229" s="50"/>
      <c r="F229" s="50"/>
      <c r="G229" s="50"/>
      <c r="H229" s="50"/>
    </row>
    <row r="230" spans="3:8" x14ac:dyDescent="0.25">
      <c r="C230" s="50"/>
      <c r="D230" s="50"/>
      <c r="E230" s="50"/>
      <c r="F230" s="50"/>
      <c r="G230" s="50"/>
      <c r="H230" s="50"/>
    </row>
    <row r="231" spans="3:8" x14ac:dyDescent="0.25">
      <c r="C231" s="50"/>
      <c r="D231" s="50"/>
      <c r="E231" s="50"/>
      <c r="F231" s="50"/>
      <c r="G231" s="50"/>
      <c r="H231" s="50"/>
    </row>
    <row r="232" spans="3:8" x14ac:dyDescent="0.25">
      <c r="C232" s="50"/>
      <c r="D232" s="50"/>
      <c r="E232" s="50"/>
      <c r="F232" s="50"/>
      <c r="G232" s="50"/>
      <c r="H232" s="50"/>
    </row>
    <row r="233" spans="3:8" x14ac:dyDescent="0.25">
      <c r="C233" s="50"/>
      <c r="D233" s="50"/>
      <c r="E233" s="50"/>
      <c r="F233" s="50"/>
      <c r="G233" s="50"/>
      <c r="H233" s="50"/>
    </row>
    <row r="234" spans="3:8" x14ac:dyDescent="0.25">
      <c r="C234" s="50"/>
      <c r="D234" s="50"/>
      <c r="E234" s="50"/>
      <c r="F234" s="50"/>
      <c r="G234" s="50"/>
      <c r="H234" s="50"/>
    </row>
    <row r="235" spans="3:8" x14ac:dyDescent="0.25">
      <c r="C235" s="50"/>
      <c r="D235" s="50"/>
      <c r="E235" s="50"/>
      <c r="F235" s="50"/>
      <c r="G235" s="50"/>
      <c r="H235" s="50"/>
    </row>
    <row r="236" spans="3:8" x14ac:dyDescent="0.25">
      <c r="C236" s="50"/>
      <c r="D236" s="50"/>
      <c r="E236" s="50"/>
      <c r="F236" s="50"/>
      <c r="G236" s="50"/>
      <c r="H236" s="50"/>
    </row>
    <row r="237" spans="3:8" x14ac:dyDescent="0.25">
      <c r="C237" s="50"/>
      <c r="D237" s="50"/>
      <c r="E237" s="50"/>
      <c r="F237" s="50"/>
      <c r="G237" s="50"/>
      <c r="H237" s="50"/>
    </row>
    <row r="238" spans="3:8" x14ac:dyDescent="0.25">
      <c r="C238" s="50"/>
      <c r="D238" s="50"/>
      <c r="E238" s="50"/>
      <c r="F238" s="50"/>
      <c r="G238" s="50"/>
      <c r="H238" s="50"/>
    </row>
    <row r="239" spans="3:8" x14ac:dyDescent="0.25">
      <c r="C239" s="50"/>
      <c r="D239" s="50"/>
      <c r="E239" s="50"/>
      <c r="F239" s="50"/>
      <c r="G239" s="50"/>
      <c r="H239" s="50"/>
    </row>
    <row r="240" spans="3:8" x14ac:dyDescent="0.25">
      <c r="C240" s="50"/>
      <c r="D240" s="50"/>
      <c r="E240" s="50"/>
      <c r="F240" s="50"/>
      <c r="G240" s="50"/>
      <c r="H240" s="50"/>
    </row>
    <row r="241" spans="3:8" x14ac:dyDescent="0.25">
      <c r="C241" s="50"/>
      <c r="D241" s="50"/>
      <c r="E241" s="50"/>
      <c r="F241" s="50"/>
      <c r="G241" s="50"/>
      <c r="H241" s="50"/>
    </row>
    <row r="242" spans="3:8" x14ac:dyDescent="0.25">
      <c r="C242" s="50"/>
      <c r="D242" s="50"/>
      <c r="E242" s="50"/>
      <c r="F242" s="50"/>
      <c r="G242" s="50"/>
      <c r="H242" s="50"/>
    </row>
    <row r="243" spans="3:8" x14ac:dyDescent="0.25">
      <c r="C243" s="50"/>
      <c r="D243" s="50"/>
      <c r="E243" s="50"/>
      <c r="F243" s="50"/>
      <c r="G243" s="50"/>
      <c r="H243" s="50"/>
    </row>
    <row r="244" spans="3:8" x14ac:dyDescent="0.25">
      <c r="C244" s="50"/>
      <c r="D244" s="50"/>
      <c r="E244" s="50"/>
      <c r="F244" s="50"/>
      <c r="G244" s="50"/>
      <c r="H244" s="50"/>
    </row>
    <row r="245" spans="3:8" x14ac:dyDescent="0.25">
      <c r="C245" s="50"/>
      <c r="D245" s="50"/>
      <c r="E245" s="50"/>
      <c r="F245" s="50"/>
      <c r="G245" s="50"/>
      <c r="H245" s="50"/>
    </row>
    <row r="246" spans="3:8" x14ac:dyDescent="0.25">
      <c r="C246" s="50"/>
      <c r="D246" s="50"/>
      <c r="E246" s="50"/>
      <c r="F246" s="50"/>
      <c r="G246" s="50"/>
      <c r="H246" s="50"/>
    </row>
    <row r="247" spans="3:8" x14ac:dyDescent="0.25">
      <c r="C247" s="50"/>
      <c r="D247" s="50"/>
      <c r="E247" s="50"/>
      <c r="F247" s="50"/>
      <c r="G247" s="50"/>
      <c r="H247" s="50"/>
    </row>
    <row r="248" spans="3:8" x14ac:dyDescent="0.25">
      <c r="C248" s="50"/>
      <c r="D248" s="50"/>
      <c r="E248" s="50"/>
      <c r="F248" s="50"/>
      <c r="G248" s="50"/>
      <c r="H248" s="50"/>
    </row>
    <row r="249" spans="3:8" x14ac:dyDescent="0.25">
      <c r="C249" s="50"/>
      <c r="D249" s="50"/>
      <c r="E249" s="50"/>
      <c r="F249" s="50"/>
      <c r="G249" s="50"/>
      <c r="H249" s="50"/>
    </row>
    <row r="250" spans="3:8" x14ac:dyDescent="0.25">
      <c r="C250" s="50"/>
      <c r="D250" s="50"/>
      <c r="E250" s="50"/>
      <c r="F250" s="50"/>
      <c r="G250" s="50"/>
      <c r="H250" s="50"/>
    </row>
    <row r="251" spans="3:8" x14ac:dyDescent="0.25">
      <c r="C251" s="50"/>
      <c r="D251" s="50"/>
      <c r="E251" s="50"/>
      <c r="F251" s="50"/>
      <c r="G251" s="50"/>
      <c r="H251" s="50"/>
    </row>
    <row r="252" spans="3:8" x14ac:dyDescent="0.25">
      <c r="C252" s="50"/>
      <c r="D252" s="50"/>
      <c r="E252" s="50"/>
      <c r="F252" s="50"/>
      <c r="G252" s="50"/>
      <c r="H252" s="50"/>
    </row>
    <row r="253" spans="3:8" x14ac:dyDescent="0.25">
      <c r="C253" s="50"/>
      <c r="D253" s="50"/>
      <c r="E253" s="50"/>
      <c r="F253" s="50"/>
      <c r="G253" s="50"/>
      <c r="H253" s="50"/>
    </row>
    <row r="254" spans="3:8" x14ac:dyDescent="0.25">
      <c r="C254" s="50"/>
      <c r="D254" s="50"/>
      <c r="E254" s="50"/>
      <c r="F254" s="50"/>
      <c r="G254" s="50"/>
      <c r="H254" s="50"/>
    </row>
    <row r="255" spans="3:8" x14ac:dyDescent="0.25">
      <c r="C255" s="50"/>
      <c r="D255" s="50"/>
      <c r="E255" s="50"/>
      <c r="F255" s="50"/>
      <c r="G255" s="50"/>
      <c r="H255" s="50"/>
    </row>
    <row r="256" spans="3:8" x14ac:dyDescent="0.25">
      <c r="C256" s="50"/>
      <c r="D256" s="50"/>
      <c r="E256" s="50"/>
      <c r="F256" s="50"/>
      <c r="G256" s="50"/>
      <c r="H256" s="50"/>
    </row>
    <row r="257" spans="3:8" x14ac:dyDescent="0.25">
      <c r="C257" s="50"/>
      <c r="D257" s="50"/>
      <c r="E257" s="50"/>
      <c r="F257" s="50"/>
      <c r="G257" s="50"/>
      <c r="H257" s="50"/>
    </row>
    <row r="258" spans="3:8" x14ac:dyDescent="0.25">
      <c r="C258" s="50"/>
      <c r="D258" s="50"/>
      <c r="E258" s="50"/>
      <c r="F258" s="50"/>
      <c r="G258" s="50"/>
      <c r="H258" s="50"/>
    </row>
    <row r="259" spans="3:8" x14ac:dyDescent="0.25">
      <c r="C259" s="50"/>
      <c r="D259" s="50"/>
      <c r="E259" s="50"/>
      <c r="F259" s="50"/>
      <c r="G259" s="50"/>
      <c r="H259" s="50"/>
    </row>
    <row r="260" spans="3:8" x14ac:dyDescent="0.25">
      <c r="C260" s="50"/>
      <c r="D260" s="50"/>
      <c r="E260" s="50"/>
      <c r="F260" s="50"/>
      <c r="G260" s="50"/>
      <c r="H260" s="50"/>
    </row>
    <row r="261" spans="3:8" x14ac:dyDescent="0.25">
      <c r="C261" s="50"/>
      <c r="D261" s="50"/>
      <c r="E261" s="50"/>
      <c r="F261" s="50"/>
      <c r="G261" s="50"/>
      <c r="H261" s="50"/>
    </row>
    <row r="262" spans="3:8" x14ac:dyDescent="0.25">
      <c r="C262" s="50"/>
      <c r="D262" s="50"/>
      <c r="E262" s="50"/>
      <c r="F262" s="50"/>
      <c r="G262" s="50"/>
      <c r="H262" s="50"/>
    </row>
    <row r="263" spans="3:8" x14ac:dyDescent="0.25">
      <c r="C263" s="50"/>
      <c r="D263" s="50"/>
      <c r="E263" s="50"/>
      <c r="F263" s="50"/>
      <c r="G263" s="50"/>
      <c r="H263" s="50"/>
    </row>
    <row r="264" spans="3:8" x14ac:dyDescent="0.25">
      <c r="C264" s="50"/>
      <c r="D264" s="50"/>
      <c r="E264" s="50"/>
      <c r="F264" s="50"/>
      <c r="G264" s="50"/>
      <c r="H264" s="50"/>
    </row>
    <row r="265" spans="3:8" x14ac:dyDescent="0.25">
      <c r="C265" s="50"/>
      <c r="D265" s="50"/>
      <c r="E265" s="50"/>
      <c r="F265" s="50"/>
      <c r="G265" s="50"/>
      <c r="H265" s="50"/>
    </row>
    <row r="266" spans="3:8" x14ac:dyDescent="0.25">
      <c r="C266" s="50"/>
      <c r="D266" s="50"/>
      <c r="E266" s="50"/>
      <c r="F266" s="50"/>
      <c r="G266" s="50"/>
      <c r="H266" s="50"/>
    </row>
    <row r="267" spans="3:8" x14ac:dyDescent="0.25">
      <c r="C267" s="50"/>
      <c r="D267" s="50"/>
      <c r="E267" s="50"/>
      <c r="F267" s="50"/>
      <c r="G267" s="50"/>
      <c r="H267" s="50"/>
    </row>
    <row r="268" spans="3:8" x14ac:dyDescent="0.25">
      <c r="C268" s="50"/>
      <c r="D268" s="50"/>
      <c r="E268" s="50"/>
      <c r="F268" s="50"/>
      <c r="G268" s="50"/>
      <c r="H268" s="50"/>
    </row>
    <row r="269" spans="3:8" x14ac:dyDescent="0.25">
      <c r="C269" s="50"/>
      <c r="D269" s="50"/>
      <c r="E269" s="50"/>
      <c r="F269" s="50"/>
      <c r="G269" s="50"/>
      <c r="H269" s="50"/>
    </row>
    <row r="270" spans="3:8" x14ac:dyDescent="0.25">
      <c r="C270" s="50"/>
      <c r="D270" s="50"/>
      <c r="E270" s="50"/>
      <c r="F270" s="50"/>
      <c r="G270" s="50"/>
      <c r="H270" s="50"/>
    </row>
    <row r="271" spans="3:8" x14ac:dyDescent="0.25">
      <c r="C271" s="50"/>
      <c r="D271" s="50"/>
      <c r="E271" s="50"/>
      <c r="F271" s="50"/>
      <c r="G271" s="50"/>
      <c r="H271" s="50"/>
    </row>
    <row r="272" spans="3:8" x14ac:dyDescent="0.25">
      <c r="C272" s="50"/>
      <c r="D272" s="50"/>
      <c r="E272" s="50"/>
      <c r="F272" s="50"/>
      <c r="G272" s="50"/>
      <c r="H272" s="50"/>
    </row>
    <row r="273" spans="3:8" x14ac:dyDescent="0.25">
      <c r="C273" s="50"/>
      <c r="D273" s="50"/>
      <c r="E273" s="50"/>
      <c r="F273" s="50"/>
      <c r="G273" s="50"/>
      <c r="H273" s="50"/>
    </row>
    <row r="274" spans="3:8" x14ac:dyDescent="0.25">
      <c r="C274" s="50"/>
      <c r="D274" s="50"/>
      <c r="E274" s="50"/>
      <c r="F274" s="50"/>
      <c r="G274" s="50"/>
      <c r="H274" s="50"/>
    </row>
    <row r="275" spans="3:8" x14ac:dyDescent="0.25">
      <c r="C275" s="50"/>
      <c r="D275" s="50"/>
      <c r="E275" s="50"/>
      <c r="F275" s="50"/>
      <c r="G275" s="50"/>
      <c r="H275" s="50"/>
    </row>
    <row r="276" spans="3:8" x14ac:dyDescent="0.25">
      <c r="C276" s="50"/>
      <c r="D276" s="50"/>
      <c r="E276" s="50"/>
      <c r="F276" s="50"/>
      <c r="G276" s="50"/>
      <c r="H276" s="50"/>
    </row>
    <row r="277" spans="3:8" x14ac:dyDescent="0.25">
      <c r="C277" s="50"/>
      <c r="D277" s="50"/>
      <c r="E277" s="50"/>
      <c r="F277" s="50"/>
      <c r="G277" s="50"/>
      <c r="H277" s="50"/>
    </row>
    <row r="278" spans="3:8" x14ac:dyDescent="0.25">
      <c r="C278" s="50"/>
      <c r="D278" s="50"/>
      <c r="E278" s="50"/>
      <c r="F278" s="50"/>
      <c r="G278" s="50"/>
      <c r="H278" s="50"/>
    </row>
    <row r="279" spans="3:8" x14ac:dyDescent="0.25">
      <c r="C279" s="50"/>
      <c r="D279" s="50"/>
      <c r="E279" s="50"/>
      <c r="F279" s="50"/>
      <c r="G279" s="50"/>
      <c r="H279" s="50"/>
    </row>
    <row r="280" spans="3:8" x14ac:dyDescent="0.25">
      <c r="C280" s="50"/>
      <c r="D280" s="50"/>
      <c r="E280" s="50"/>
      <c r="F280" s="50"/>
      <c r="G280" s="50"/>
      <c r="H280" s="50"/>
    </row>
    <row r="281" spans="3:8" x14ac:dyDescent="0.25">
      <c r="C281" s="50"/>
      <c r="D281" s="50"/>
      <c r="E281" s="50"/>
      <c r="F281" s="50"/>
      <c r="G281" s="50"/>
      <c r="H281" s="50"/>
    </row>
    <row r="282" spans="3:8" x14ac:dyDescent="0.25">
      <c r="C282" s="50"/>
      <c r="D282" s="50"/>
      <c r="E282" s="50"/>
      <c r="F282" s="50"/>
      <c r="G282" s="50"/>
      <c r="H282" s="50"/>
    </row>
    <row r="283" spans="3:8" x14ac:dyDescent="0.25">
      <c r="C283" s="50"/>
      <c r="D283" s="50"/>
      <c r="E283" s="50"/>
      <c r="F283" s="50"/>
      <c r="G283" s="50"/>
      <c r="H283" s="50"/>
    </row>
    <row r="284" spans="3:8" x14ac:dyDescent="0.25">
      <c r="C284" s="50"/>
      <c r="D284" s="50"/>
      <c r="E284" s="50"/>
      <c r="F284" s="50"/>
      <c r="G284" s="50"/>
      <c r="H284" s="50"/>
    </row>
    <row r="285" spans="3:8" x14ac:dyDescent="0.25">
      <c r="C285" s="50"/>
      <c r="D285" s="50"/>
      <c r="E285" s="50"/>
      <c r="F285" s="50"/>
      <c r="G285" s="50"/>
      <c r="H285" s="50"/>
    </row>
    <row r="286" spans="3:8" x14ac:dyDescent="0.25">
      <c r="C286" s="50"/>
      <c r="D286" s="50"/>
      <c r="E286" s="50"/>
      <c r="F286" s="50"/>
      <c r="G286" s="50"/>
      <c r="H286" s="50"/>
    </row>
    <row r="287" spans="3:8" x14ac:dyDescent="0.25">
      <c r="C287" s="50"/>
      <c r="D287" s="50"/>
      <c r="E287" s="50"/>
      <c r="F287" s="50"/>
      <c r="G287" s="50"/>
      <c r="H287" s="50"/>
    </row>
    <row r="288" spans="3:8" x14ac:dyDescent="0.25">
      <c r="C288" s="50"/>
      <c r="D288" s="50"/>
      <c r="E288" s="50"/>
      <c r="F288" s="50"/>
      <c r="G288" s="50"/>
      <c r="H288" s="50"/>
    </row>
    <row r="289" spans="3:8" x14ac:dyDescent="0.25">
      <c r="C289" s="50"/>
      <c r="D289" s="50"/>
      <c r="E289" s="50"/>
      <c r="F289" s="50"/>
      <c r="G289" s="50"/>
      <c r="H289" s="50"/>
    </row>
    <row r="290" spans="3:8" x14ac:dyDescent="0.25">
      <c r="C290" s="50"/>
      <c r="D290" s="50"/>
      <c r="E290" s="50"/>
      <c r="F290" s="50"/>
      <c r="G290" s="50"/>
      <c r="H290" s="50"/>
    </row>
    <row r="291" spans="3:8" x14ac:dyDescent="0.25">
      <c r="C291" s="50"/>
      <c r="D291" s="50"/>
      <c r="E291" s="50"/>
      <c r="F291" s="50"/>
      <c r="G291" s="50"/>
      <c r="H291" s="50"/>
    </row>
    <row r="292" spans="3:8" x14ac:dyDescent="0.25">
      <c r="C292" s="50"/>
      <c r="D292" s="50"/>
      <c r="E292" s="50"/>
      <c r="F292" s="50"/>
      <c r="G292" s="50"/>
      <c r="H292" s="50"/>
    </row>
    <row r="293" spans="3:8" x14ac:dyDescent="0.25">
      <c r="C293" s="50"/>
      <c r="D293" s="50"/>
      <c r="E293" s="50"/>
      <c r="F293" s="50"/>
      <c r="G293" s="50"/>
      <c r="H293" s="50"/>
    </row>
    <row r="294" spans="3:8" x14ac:dyDescent="0.25">
      <c r="C294" s="50"/>
      <c r="D294" s="50"/>
      <c r="E294" s="50"/>
      <c r="F294" s="50"/>
      <c r="G294" s="50"/>
      <c r="H294" s="50"/>
    </row>
    <row r="295" spans="3:8" x14ac:dyDescent="0.25">
      <c r="C295" s="50"/>
      <c r="D295" s="50"/>
      <c r="E295" s="50"/>
      <c r="F295" s="50"/>
      <c r="G295" s="50"/>
      <c r="H295" s="50"/>
    </row>
    <row r="296" spans="3:8" x14ac:dyDescent="0.25">
      <c r="C296" s="50"/>
      <c r="D296" s="50"/>
      <c r="E296" s="50"/>
      <c r="F296" s="50"/>
      <c r="G296" s="50"/>
      <c r="H296" s="50"/>
    </row>
    <row r="297" spans="3:8" x14ac:dyDescent="0.25">
      <c r="C297" s="50"/>
      <c r="D297" s="50"/>
      <c r="E297" s="50"/>
      <c r="F297" s="50"/>
      <c r="G297" s="50"/>
      <c r="H297" s="50"/>
    </row>
    <row r="298" spans="3:8" x14ac:dyDescent="0.25">
      <c r="C298" s="50"/>
      <c r="D298" s="50"/>
      <c r="E298" s="50"/>
      <c r="F298" s="50"/>
      <c r="G298" s="50"/>
      <c r="H298" s="50"/>
    </row>
    <row r="299" spans="3:8" x14ac:dyDescent="0.25">
      <c r="C299" s="50"/>
      <c r="D299" s="50"/>
      <c r="E299" s="50"/>
      <c r="F299" s="50"/>
      <c r="G299" s="50"/>
      <c r="H299" s="50"/>
    </row>
    <row r="300" spans="3:8" x14ac:dyDescent="0.25">
      <c r="C300" s="50"/>
      <c r="D300" s="50"/>
      <c r="E300" s="50"/>
      <c r="F300" s="50"/>
      <c r="G300" s="50"/>
      <c r="H300" s="50"/>
    </row>
    <row r="301" spans="3:8" x14ac:dyDescent="0.25">
      <c r="C301" s="50"/>
      <c r="D301" s="50"/>
      <c r="E301" s="50"/>
      <c r="F301" s="50"/>
      <c r="G301" s="50"/>
      <c r="H301" s="50"/>
    </row>
    <row r="302" spans="3:8" x14ac:dyDescent="0.25">
      <c r="C302" s="50"/>
      <c r="D302" s="50"/>
      <c r="E302" s="50"/>
      <c r="F302" s="50"/>
      <c r="G302" s="50"/>
      <c r="H302" s="50"/>
    </row>
    <row r="303" spans="3:8" x14ac:dyDescent="0.25">
      <c r="C303" s="50"/>
      <c r="D303" s="50"/>
      <c r="E303" s="50"/>
      <c r="F303" s="50"/>
      <c r="G303" s="50"/>
      <c r="H303" s="50"/>
    </row>
    <row r="304" spans="3:8" x14ac:dyDescent="0.25">
      <c r="C304" s="50"/>
      <c r="D304" s="50"/>
      <c r="E304" s="50"/>
      <c r="F304" s="50"/>
      <c r="G304" s="50"/>
      <c r="H304" s="50"/>
    </row>
    <row r="305" spans="3:8" x14ac:dyDescent="0.25">
      <c r="C305" s="50"/>
      <c r="D305" s="50"/>
      <c r="E305" s="50"/>
      <c r="F305" s="50"/>
      <c r="G305" s="50"/>
      <c r="H305" s="50"/>
    </row>
    <row r="306" spans="3:8" x14ac:dyDescent="0.25">
      <c r="C306" s="50"/>
      <c r="D306" s="50"/>
      <c r="E306" s="50"/>
      <c r="F306" s="50"/>
      <c r="G306" s="50"/>
      <c r="H306" s="50"/>
    </row>
    <row r="307" spans="3:8" x14ac:dyDescent="0.25">
      <c r="C307" s="50"/>
      <c r="D307" s="50"/>
      <c r="E307" s="50"/>
      <c r="F307" s="50"/>
      <c r="G307" s="50"/>
      <c r="H307" s="50"/>
    </row>
    <row r="308" spans="3:8" x14ac:dyDescent="0.25">
      <c r="C308" s="50"/>
      <c r="D308" s="50"/>
      <c r="E308" s="50"/>
      <c r="F308" s="50"/>
      <c r="G308" s="50"/>
      <c r="H308" s="50"/>
    </row>
    <row r="309" spans="3:8" x14ac:dyDescent="0.25">
      <c r="C309" s="50"/>
      <c r="D309" s="50"/>
      <c r="E309" s="50"/>
      <c r="F309" s="50"/>
      <c r="G309" s="50"/>
      <c r="H309" s="50"/>
    </row>
    <row r="310" spans="3:8" x14ac:dyDescent="0.25">
      <c r="C310" s="50"/>
      <c r="D310" s="50"/>
      <c r="E310" s="50"/>
      <c r="F310" s="50"/>
      <c r="G310" s="50"/>
      <c r="H310" s="50"/>
    </row>
    <row r="311" spans="3:8" x14ac:dyDescent="0.25">
      <c r="C311" s="50"/>
      <c r="D311" s="50"/>
      <c r="E311" s="50"/>
      <c r="F311" s="50"/>
      <c r="G311" s="50"/>
      <c r="H311" s="50"/>
    </row>
    <row r="312" spans="3:8" x14ac:dyDescent="0.25">
      <c r="C312" s="50"/>
      <c r="D312" s="50"/>
      <c r="E312" s="50"/>
      <c r="F312" s="50"/>
      <c r="G312" s="50"/>
      <c r="H312" s="50"/>
    </row>
    <row r="313" spans="3:8" x14ac:dyDescent="0.25">
      <c r="C313" s="50"/>
      <c r="D313" s="50"/>
      <c r="E313" s="50"/>
      <c r="F313" s="50"/>
      <c r="G313" s="50"/>
      <c r="H313" s="50"/>
    </row>
    <row r="314" spans="3:8" x14ac:dyDescent="0.25">
      <c r="C314" s="50"/>
      <c r="D314" s="50"/>
      <c r="E314" s="50"/>
      <c r="F314" s="50"/>
      <c r="G314" s="50"/>
      <c r="H314" s="50"/>
    </row>
    <row r="315" spans="3:8" x14ac:dyDescent="0.25">
      <c r="C315" s="50"/>
      <c r="D315" s="50"/>
      <c r="E315" s="50"/>
      <c r="F315" s="50"/>
      <c r="G315" s="50"/>
      <c r="H315" s="50"/>
    </row>
    <row r="316" spans="3:8" x14ac:dyDescent="0.25">
      <c r="C316" s="50"/>
      <c r="D316" s="50"/>
      <c r="E316" s="50"/>
      <c r="F316" s="50"/>
      <c r="G316" s="50"/>
      <c r="H316" s="50"/>
    </row>
    <row r="317" spans="3:8" x14ac:dyDescent="0.25">
      <c r="C317" s="50"/>
      <c r="D317" s="50"/>
      <c r="E317" s="50"/>
      <c r="F317" s="50"/>
      <c r="G317" s="50"/>
      <c r="H317" s="50"/>
    </row>
    <row r="318" spans="3:8" x14ac:dyDescent="0.25">
      <c r="C318" s="50"/>
      <c r="D318" s="50"/>
      <c r="E318" s="50"/>
      <c r="F318" s="50"/>
      <c r="G318" s="50"/>
      <c r="H318" s="50"/>
    </row>
    <row r="319" spans="3:8" x14ac:dyDescent="0.25">
      <c r="C319" s="50"/>
      <c r="D319" s="50"/>
      <c r="E319" s="50"/>
      <c r="F319" s="50"/>
      <c r="G319" s="50"/>
      <c r="H319" s="50"/>
    </row>
    <row r="320" spans="3:8" x14ac:dyDescent="0.25">
      <c r="C320" s="50"/>
      <c r="D320" s="50"/>
      <c r="E320" s="50"/>
      <c r="F320" s="50"/>
      <c r="G320" s="50"/>
      <c r="H320" s="50"/>
    </row>
    <row r="321" spans="3:8" x14ac:dyDescent="0.25">
      <c r="C321" s="50"/>
      <c r="D321" s="50"/>
      <c r="E321" s="50"/>
      <c r="F321" s="50"/>
      <c r="G321" s="50"/>
      <c r="H321" s="50"/>
    </row>
    <row r="322" spans="3:8" x14ac:dyDescent="0.25">
      <c r="C322" s="50"/>
      <c r="D322" s="50"/>
      <c r="E322" s="50"/>
      <c r="F322" s="50"/>
      <c r="G322" s="50"/>
      <c r="H322" s="50"/>
    </row>
    <row r="323" spans="3:8" x14ac:dyDescent="0.25">
      <c r="C323" s="50"/>
      <c r="D323" s="50"/>
      <c r="E323" s="50"/>
      <c r="F323" s="50"/>
      <c r="G323" s="50"/>
      <c r="H323" s="50"/>
    </row>
    <row r="324" spans="3:8" x14ac:dyDescent="0.25">
      <c r="C324" s="50"/>
      <c r="D324" s="50"/>
      <c r="E324" s="50"/>
      <c r="F324" s="50"/>
      <c r="G324" s="50"/>
      <c r="H324" s="50"/>
    </row>
    <row r="325" spans="3:8" x14ac:dyDescent="0.25">
      <c r="C325" s="50"/>
      <c r="D325" s="50"/>
      <c r="E325" s="50"/>
      <c r="F325" s="50"/>
      <c r="G325" s="50"/>
      <c r="H325" s="50"/>
    </row>
    <row r="326" spans="3:8" x14ac:dyDescent="0.25">
      <c r="C326" s="50"/>
      <c r="D326" s="50"/>
      <c r="E326" s="50"/>
      <c r="F326" s="50"/>
      <c r="G326" s="50"/>
      <c r="H326" s="50"/>
    </row>
    <row r="327" spans="3:8" x14ac:dyDescent="0.25">
      <c r="C327" s="50"/>
      <c r="D327" s="50"/>
      <c r="E327" s="50"/>
      <c r="F327" s="50"/>
      <c r="G327" s="50"/>
      <c r="H327" s="50"/>
    </row>
    <row r="328" spans="3:8" x14ac:dyDescent="0.25">
      <c r="C328" s="50"/>
      <c r="D328" s="50"/>
      <c r="E328" s="50"/>
      <c r="F328" s="50"/>
      <c r="G328" s="50"/>
      <c r="H328" s="50"/>
    </row>
    <row r="329" spans="3:8" x14ac:dyDescent="0.25">
      <c r="C329" s="50"/>
      <c r="D329" s="50"/>
      <c r="E329" s="50"/>
      <c r="F329" s="50"/>
      <c r="G329" s="50"/>
      <c r="H329" s="50"/>
    </row>
    <row r="330" spans="3:8" x14ac:dyDescent="0.25">
      <c r="C330" s="50"/>
      <c r="D330" s="50"/>
      <c r="E330" s="50"/>
      <c r="F330" s="50"/>
      <c r="G330" s="50"/>
      <c r="H330" s="50"/>
    </row>
    <row r="331" spans="3:8" x14ac:dyDescent="0.25">
      <c r="C331" s="50"/>
      <c r="D331" s="50"/>
      <c r="E331" s="50"/>
      <c r="F331" s="50"/>
      <c r="G331" s="50"/>
      <c r="H331" s="50"/>
    </row>
    <row r="332" spans="3:8" x14ac:dyDescent="0.25">
      <c r="C332" s="50"/>
      <c r="D332" s="50"/>
      <c r="E332" s="50"/>
      <c r="F332" s="50"/>
      <c r="G332" s="50"/>
      <c r="H332" s="50"/>
    </row>
    <row r="333" spans="3:8" x14ac:dyDescent="0.25">
      <c r="C333" s="50"/>
      <c r="D333" s="50"/>
      <c r="E333" s="50"/>
      <c r="F333" s="50"/>
      <c r="G333" s="50"/>
      <c r="H333" s="50"/>
    </row>
    <row r="334" spans="3:8" x14ac:dyDescent="0.25">
      <c r="C334" s="50"/>
      <c r="D334" s="50"/>
      <c r="E334" s="50"/>
      <c r="F334" s="50"/>
      <c r="G334" s="50"/>
      <c r="H334" s="50"/>
    </row>
    <row r="335" spans="3:8" x14ac:dyDescent="0.25">
      <c r="C335" s="50"/>
      <c r="D335" s="50"/>
      <c r="E335" s="50"/>
      <c r="F335" s="50"/>
      <c r="G335" s="50"/>
      <c r="H335" s="50"/>
    </row>
    <row r="336" spans="3:8" x14ac:dyDescent="0.25">
      <c r="C336" s="50"/>
      <c r="D336" s="50"/>
      <c r="E336" s="50"/>
      <c r="F336" s="50"/>
      <c r="G336" s="50"/>
      <c r="H336" s="50"/>
    </row>
    <row r="337" spans="3:8" x14ac:dyDescent="0.25">
      <c r="C337" s="50"/>
      <c r="D337" s="50"/>
      <c r="E337" s="50"/>
      <c r="F337" s="50"/>
      <c r="G337" s="50"/>
      <c r="H337" s="50"/>
    </row>
    <row r="338" spans="3:8" x14ac:dyDescent="0.25">
      <c r="C338" s="50"/>
      <c r="D338" s="50"/>
      <c r="E338" s="50"/>
      <c r="F338" s="50"/>
      <c r="G338" s="50"/>
      <c r="H338" s="50"/>
    </row>
    <row r="339" spans="3:8" x14ac:dyDescent="0.25">
      <c r="C339" s="50"/>
      <c r="D339" s="50"/>
      <c r="E339" s="50"/>
      <c r="F339" s="50"/>
      <c r="G339" s="50"/>
      <c r="H339" s="50"/>
    </row>
    <row r="340" spans="3:8" x14ac:dyDescent="0.25">
      <c r="C340" s="50"/>
      <c r="D340" s="50"/>
      <c r="E340" s="50"/>
      <c r="F340" s="50"/>
      <c r="G340" s="50"/>
      <c r="H340" s="50"/>
    </row>
    <row r="341" spans="3:8" x14ac:dyDescent="0.25">
      <c r="C341" s="50"/>
      <c r="D341" s="50"/>
      <c r="E341" s="50"/>
      <c r="F341" s="50"/>
      <c r="G341" s="50"/>
      <c r="H341" s="50"/>
    </row>
    <row r="342" spans="3:8" x14ac:dyDescent="0.25">
      <c r="C342" s="50"/>
      <c r="D342" s="50"/>
      <c r="E342" s="50"/>
      <c r="F342" s="50"/>
      <c r="G342" s="50"/>
      <c r="H342" s="50"/>
    </row>
    <row r="343" spans="3:8" x14ac:dyDescent="0.25">
      <c r="C343" s="50"/>
      <c r="D343" s="50"/>
      <c r="E343" s="50"/>
      <c r="F343" s="50"/>
      <c r="G343" s="50"/>
      <c r="H343" s="50"/>
    </row>
    <row r="344" spans="3:8" x14ac:dyDescent="0.25">
      <c r="C344" s="50"/>
      <c r="D344" s="50"/>
      <c r="E344" s="50"/>
      <c r="F344" s="50"/>
      <c r="G344" s="50"/>
      <c r="H344" s="50"/>
    </row>
    <row r="345" spans="3:8" x14ac:dyDescent="0.25">
      <c r="C345" s="50"/>
      <c r="D345" s="50"/>
      <c r="E345" s="50"/>
      <c r="F345" s="50"/>
      <c r="G345" s="50"/>
      <c r="H345" s="50"/>
    </row>
    <row r="346" spans="3:8" x14ac:dyDescent="0.25">
      <c r="C346" s="50"/>
      <c r="D346" s="50"/>
      <c r="E346" s="50"/>
      <c r="F346" s="50"/>
      <c r="G346" s="50"/>
      <c r="H346" s="50"/>
    </row>
    <row r="347" spans="3:8" x14ac:dyDescent="0.25">
      <c r="C347" s="50"/>
      <c r="D347" s="50"/>
      <c r="E347" s="50"/>
      <c r="F347" s="50"/>
      <c r="G347" s="50"/>
      <c r="H347" s="50"/>
    </row>
    <row r="348" spans="3:8" x14ac:dyDescent="0.25">
      <c r="C348" s="50"/>
      <c r="D348" s="50"/>
      <c r="E348" s="50"/>
      <c r="F348" s="50"/>
      <c r="G348" s="50"/>
      <c r="H348" s="50"/>
    </row>
    <row r="349" spans="3:8" x14ac:dyDescent="0.25">
      <c r="C349" s="50"/>
      <c r="D349" s="50"/>
      <c r="E349" s="50"/>
      <c r="F349" s="50"/>
      <c r="G349" s="50"/>
      <c r="H349" s="50"/>
    </row>
    <row r="350" spans="3:8" x14ac:dyDescent="0.25">
      <c r="C350" s="50"/>
      <c r="D350" s="50"/>
      <c r="E350" s="50"/>
      <c r="F350" s="50"/>
      <c r="G350" s="50"/>
      <c r="H350" s="50"/>
    </row>
    <row r="351" spans="3:8" x14ac:dyDescent="0.25">
      <c r="C351" s="50"/>
      <c r="D351" s="50"/>
      <c r="E351" s="50"/>
      <c r="F351" s="50"/>
      <c r="G351" s="50"/>
      <c r="H351" s="50"/>
    </row>
    <row r="352" spans="3:8" x14ac:dyDescent="0.25">
      <c r="C352" s="50"/>
      <c r="D352" s="50"/>
      <c r="E352" s="50"/>
      <c r="F352" s="50"/>
      <c r="G352" s="50"/>
      <c r="H352" s="50"/>
    </row>
    <row r="353" spans="3:8" x14ac:dyDescent="0.25">
      <c r="C353" s="50"/>
      <c r="D353" s="50"/>
      <c r="E353" s="50"/>
      <c r="F353" s="50"/>
      <c r="G353" s="50"/>
      <c r="H353" s="50"/>
    </row>
    <row r="354" spans="3:8" x14ac:dyDescent="0.25">
      <c r="C354" s="50"/>
      <c r="D354" s="50"/>
      <c r="E354" s="50"/>
      <c r="F354" s="50"/>
      <c r="G354" s="50"/>
      <c r="H354" s="50"/>
    </row>
    <row r="355" spans="3:8" x14ac:dyDescent="0.25">
      <c r="C355" s="50"/>
      <c r="D355" s="50"/>
      <c r="E355" s="50"/>
      <c r="F355" s="50"/>
      <c r="G355" s="50"/>
      <c r="H355" s="50"/>
    </row>
    <row r="356" spans="3:8" x14ac:dyDescent="0.25">
      <c r="C356" s="50"/>
      <c r="D356" s="50"/>
      <c r="E356" s="50"/>
      <c r="F356" s="50"/>
      <c r="G356" s="50"/>
      <c r="H356" s="50"/>
    </row>
    <row r="357" spans="3:8" x14ac:dyDescent="0.25">
      <c r="C357" s="50"/>
      <c r="D357" s="50"/>
      <c r="E357" s="50"/>
      <c r="F357" s="50"/>
      <c r="G357" s="50"/>
      <c r="H357" s="50"/>
    </row>
    <row r="358" spans="3:8" x14ac:dyDescent="0.25">
      <c r="C358" s="50"/>
      <c r="D358" s="50"/>
      <c r="E358" s="50"/>
      <c r="F358" s="50"/>
      <c r="G358" s="50"/>
      <c r="H358" s="50"/>
    </row>
    <row r="359" spans="3:8" x14ac:dyDescent="0.25">
      <c r="C359" s="50"/>
      <c r="D359" s="50"/>
      <c r="E359" s="50"/>
      <c r="F359" s="50"/>
      <c r="G359" s="50"/>
      <c r="H359" s="50"/>
    </row>
    <row r="360" spans="3:8" x14ac:dyDescent="0.25">
      <c r="C360" s="50"/>
      <c r="D360" s="50"/>
      <c r="E360" s="50"/>
      <c r="F360" s="50"/>
      <c r="G360" s="50"/>
      <c r="H360" s="50"/>
    </row>
    <row r="361" spans="3:8" x14ac:dyDescent="0.25">
      <c r="C361" s="50"/>
      <c r="D361" s="50"/>
      <c r="E361" s="50"/>
      <c r="F361" s="50"/>
      <c r="G361" s="50"/>
      <c r="H361" s="50"/>
    </row>
    <row r="362" spans="3:8" x14ac:dyDescent="0.25">
      <c r="C362" s="50"/>
      <c r="D362" s="50"/>
      <c r="E362" s="50"/>
      <c r="F362" s="50"/>
      <c r="G362" s="50"/>
      <c r="H362" s="50"/>
    </row>
    <row r="363" spans="3:8" x14ac:dyDescent="0.25">
      <c r="C363" s="50"/>
      <c r="D363" s="50"/>
      <c r="E363" s="50"/>
      <c r="F363" s="50"/>
      <c r="G363" s="50"/>
      <c r="H363" s="50"/>
    </row>
    <row r="364" spans="3:8" x14ac:dyDescent="0.25">
      <c r="C364" s="50"/>
      <c r="D364" s="50"/>
      <c r="E364" s="50"/>
      <c r="F364" s="50"/>
      <c r="G364" s="50"/>
      <c r="H364" s="50"/>
    </row>
    <row r="365" spans="3:8" x14ac:dyDescent="0.25">
      <c r="C365" s="50"/>
      <c r="D365" s="50"/>
      <c r="E365" s="50"/>
      <c r="F365" s="50"/>
      <c r="G365" s="50"/>
      <c r="H365" s="50"/>
    </row>
    <row r="366" spans="3:8" x14ac:dyDescent="0.25">
      <c r="C366" s="50"/>
      <c r="D366" s="50"/>
      <c r="E366" s="50"/>
      <c r="F366" s="50"/>
      <c r="G366" s="50"/>
      <c r="H366" s="50"/>
    </row>
    <row r="367" spans="3:8" x14ac:dyDescent="0.25">
      <c r="C367" s="50"/>
      <c r="D367" s="50"/>
      <c r="E367" s="50"/>
      <c r="F367" s="50"/>
      <c r="G367" s="50"/>
      <c r="H367" s="50"/>
    </row>
    <row r="368" spans="3:8" x14ac:dyDescent="0.25">
      <c r="C368" s="50"/>
      <c r="D368" s="50"/>
      <c r="E368" s="50"/>
      <c r="F368" s="50"/>
      <c r="G368" s="50"/>
      <c r="H368" s="50"/>
    </row>
    <row r="369" spans="3:8" x14ac:dyDescent="0.25">
      <c r="C369" s="50"/>
      <c r="D369" s="50"/>
      <c r="E369" s="50"/>
      <c r="F369" s="50"/>
      <c r="G369" s="50"/>
      <c r="H369" s="50"/>
    </row>
    <row r="370" spans="3:8" x14ac:dyDescent="0.25">
      <c r="C370" s="50"/>
      <c r="D370" s="50"/>
      <c r="E370" s="50"/>
      <c r="F370" s="50"/>
      <c r="G370" s="50"/>
      <c r="H370" s="50"/>
    </row>
    <row r="371" spans="3:8" x14ac:dyDescent="0.25">
      <c r="C371" s="50"/>
      <c r="D371" s="50"/>
      <c r="E371" s="50"/>
      <c r="F371" s="50"/>
      <c r="G371" s="50"/>
      <c r="H371" s="50"/>
    </row>
    <row r="372" spans="3:8" x14ac:dyDescent="0.25">
      <c r="C372" s="50"/>
      <c r="D372" s="50"/>
      <c r="E372" s="50"/>
      <c r="F372" s="50"/>
      <c r="G372" s="50"/>
      <c r="H372" s="50"/>
    </row>
    <row r="373" spans="3:8" x14ac:dyDescent="0.25">
      <c r="C373" s="50"/>
      <c r="D373" s="50"/>
      <c r="E373" s="50"/>
      <c r="F373" s="50"/>
      <c r="G373" s="50"/>
      <c r="H373" s="50"/>
    </row>
    <row r="374" spans="3:8" x14ac:dyDescent="0.25">
      <c r="C374" s="50"/>
      <c r="D374" s="50"/>
      <c r="E374" s="50"/>
      <c r="F374" s="50"/>
      <c r="G374" s="50"/>
      <c r="H374" s="50"/>
    </row>
    <row r="375" spans="3:8" x14ac:dyDescent="0.25">
      <c r="C375" s="50"/>
      <c r="D375" s="50"/>
      <c r="E375" s="50"/>
      <c r="F375" s="50"/>
      <c r="G375" s="50"/>
      <c r="H375" s="50"/>
    </row>
    <row r="376" spans="3:8" x14ac:dyDescent="0.25">
      <c r="C376" s="50"/>
      <c r="D376" s="50"/>
      <c r="E376" s="50"/>
      <c r="F376" s="50"/>
      <c r="G376" s="50"/>
      <c r="H376" s="50"/>
    </row>
    <row r="377" spans="3:8" x14ac:dyDescent="0.25">
      <c r="C377" s="50"/>
      <c r="D377" s="50"/>
      <c r="E377" s="50"/>
      <c r="F377" s="50"/>
      <c r="G377" s="50"/>
      <c r="H377" s="50"/>
    </row>
    <row r="378" spans="3:8" x14ac:dyDescent="0.25">
      <c r="C378" s="50"/>
      <c r="D378" s="50"/>
      <c r="E378" s="50"/>
      <c r="F378" s="50"/>
      <c r="G378" s="50"/>
      <c r="H378" s="50"/>
    </row>
    <row r="379" spans="3:8" x14ac:dyDescent="0.25">
      <c r="C379" s="50"/>
      <c r="D379" s="50"/>
      <c r="E379" s="50"/>
      <c r="F379" s="50"/>
      <c r="G379" s="50"/>
      <c r="H379" s="50"/>
    </row>
    <row r="380" spans="3:8" x14ac:dyDescent="0.25">
      <c r="C380" s="50"/>
      <c r="D380" s="50"/>
      <c r="E380" s="50"/>
      <c r="F380" s="50"/>
      <c r="G380" s="50"/>
      <c r="H380" s="50"/>
    </row>
    <row r="381" spans="3:8" x14ac:dyDescent="0.25">
      <c r="C381" s="50"/>
      <c r="D381" s="50"/>
      <c r="E381" s="50"/>
      <c r="F381" s="50"/>
      <c r="G381" s="50"/>
      <c r="H381" s="50"/>
    </row>
    <row r="382" spans="3:8" x14ac:dyDescent="0.25">
      <c r="C382" s="50"/>
      <c r="D382" s="50"/>
      <c r="E382" s="50"/>
      <c r="F382" s="50"/>
      <c r="G382" s="50"/>
      <c r="H382" s="50"/>
    </row>
    <row r="383" spans="3:8" x14ac:dyDescent="0.25">
      <c r="C383" s="50"/>
      <c r="D383" s="50"/>
      <c r="E383" s="50"/>
      <c r="F383" s="50"/>
      <c r="G383" s="50"/>
      <c r="H383" s="50"/>
    </row>
    <row r="384" spans="3:8" x14ac:dyDescent="0.25">
      <c r="C384" s="50"/>
      <c r="D384" s="50"/>
      <c r="E384" s="50"/>
      <c r="F384" s="50"/>
      <c r="G384" s="50"/>
      <c r="H384" s="50"/>
    </row>
    <row r="385" spans="3:8" x14ac:dyDescent="0.25">
      <c r="C385" s="50"/>
      <c r="D385" s="50"/>
      <c r="E385" s="50"/>
      <c r="F385" s="50"/>
      <c r="G385" s="50"/>
      <c r="H385" s="50"/>
    </row>
    <row r="386" spans="3:8" x14ac:dyDescent="0.25">
      <c r="C386" s="50"/>
      <c r="D386" s="50"/>
      <c r="E386" s="50"/>
      <c r="F386" s="50"/>
      <c r="G386" s="50"/>
      <c r="H386" s="50"/>
    </row>
    <row r="387" spans="3:8" x14ac:dyDescent="0.25">
      <c r="C387" s="50"/>
      <c r="D387" s="50"/>
      <c r="E387" s="50"/>
      <c r="F387" s="50"/>
      <c r="G387" s="50"/>
      <c r="H387" s="50"/>
    </row>
    <row r="388" spans="3:8" x14ac:dyDescent="0.25">
      <c r="C388" s="50"/>
      <c r="D388" s="50"/>
      <c r="E388" s="50"/>
      <c r="F388" s="50"/>
      <c r="G388" s="50"/>
      <c r="H388" s="50"/>
    </row>
    <row r="389" spans="3:8" x14ac:dyDescent="0.25">
      <c r="C389" s="50"/>
      <c r="D389" s="50"/>
      <c r="E389" s="50"/>
      <c r="F389" s="50"/>
      <c r="G389" s="50"/>
      <c r="H389" s="50"/>
    </row>
    <row r="390" spans="3:8" x14ac:dyDescent="0.25">
      <c r="C390" s="50"/>
      <c r="D390" s="50"/>
      <c r="E390" s="50"/>
      <c r="F390" s="50"/>
      <c r="G390" s="50"/>
      <c r="H390" s="50"/>
    </row>
    <row r="391" spans="3:8" x14ac:dyDescent="0.25">
      <c r="C391" s="50"/>
      <c r="D391" s="50"/>
      <c r="E391" s="50"/>
      <c r="F391" s="50"/>
      <c r="G391" s="50"/>
      <c r="H391" s="50"/>
    </row>
    <row r="392" spans="3:8" x14ac:dyDescent="0.25">
      <c r="C392" s="50"/>
      <c r="D392" s="50"/>
      <c r="E392" s="50"/>
      <c r="F392" s="50"/>
      <c r="G392" s="50"/>
      <c r="H392" s="50"/>
    </row>
    <row r="393" spans="3:8" x14ac:dyDescent="0.25">
      <c r="C393" s="50"/>
      <c r="D393" s="50"/>
      <c r="E393" s="50"/>
      <c r="F393" s="50"/>
      <c r="G393" s="50"/>
      <c r="H393" s="50"/>
    </row>
    <row r="394" spans="3:8" x14ac:dyDescent="0.25">
      <c r="C394" s="50"/>
      <c r="D394" s="50"/>
      <c r="E394" s="50"/>
      <c r="F394" s="50"/>
      <c r="G394" s="50"/>
      <c r="H394" s="50"/>
    </row>
    <row r="395" spans="3:8" x14ac:dyDescent="0.25">
      <c r="C395" s="50"/>
      <c r="D395" s="50"/>
      <c r="E395" s="50"/>
      <c r="F395" s="50"/>
      <c r="G395" s="50"/>
      <c r="H395" s="50"/>
    </row>
    <row r="396" spans="3:8" x14ac:dyDescent="0.25">
      <c r="C396" s="50"/>
      <c r="D396" s="50"/>
      <c r="E396" s="50"/>
      <c r="F396" s="50"/>
      <c r="G396" s="50"/>
      <c r="H396" s="50"/>
    </row>
    <row r="397" spans="3:8" x14ac:dyDescent="0.25">
      <c r="C397" s="50"/>
      <c r="D397" s="50"/>
      <c r="E397" s="50"/>
      <c r="F397" s="50"/>
      <c r="G397" s="50"/>
      <c r="H397" s="50"/>
    </row>
    <row r="398" spans="3:8" x14ac:dyDescent="0.25">
      <c r="C398" s="50"/>
      <c r="D398" s="50"/>
      <c r="E398" s="50"/>
      <c r="F398" s="50"/>
      <c r="G398" s="50"/>
      <c r="H398" s="50"/>
    </row>
    <row r="399" spans="3:8" x14ac:dyDescent="0.25">
      <c r="C399" s="50"/>
      <c r="D399" s="50"/>
      <c r="E399" s="50"/>
      <c r="F399" s="50"/>
      <c r="G399" s="50"/>
      <c r="H399" s="50"/>
    </row>
    <row r="400" spans="3:8" x14ac:dyDescent="0.25">
      <c r="C400" s="50"/>
      <c r="D400" s="50"/>
      <c r="E400" s="50"/>
      <c r="F400" s="50"/>
      <c r="G400" s="50"/>
      <c r="H400" s="50"/>
    </row>
    <row r="401" spans="3:8" x14ac:dyDescent="0.25">
      <c r="C401" s="50"/>
      <c r="D401" s="50"/>
      <c r="E401" s="50"/>
      <c r="F401" s="50"/>
      <c r="G401" s="50"/>
      <c r="H401" s="50"/>
    </row>
    <row r="402" spans="3:8" x14ac:dyDescent="0.25">
      <c r="C402" s="50"/>
      <c r="D402" s="50"/>
      <c r="E402" s="50"/>
      <c r="F402" s="50"/>
      <c r="G402" s="50"/>
      <c r="H402" s="50"/>
    </row>
    <row r="403" spans="3:8" x14ac:dyDescent="0.25">
      <c r="C403" s="50"/>
      <c r="D403" s="50"/>
      <c r="E403" s="50"/>
      <c r="F403" s="50"/>
      <c r="G403" s="50"/>
      <c r="H403" s="50"/>
    </row>
    <row r="404" spans="3:8" x14ac:dyDescent="0.25">
      <c r="C404" s="50"/>
      <c r="D404" s="50"/>
      <c r="E404" s="50"/>
      <c r="F404" s="50"/>
      <c r="G404" s="50"/>
      <c r="H404" s="50"/>
    </row>
    <row r="405" spans="3:8" x14ac:dyDescent="0.25">
      <c r="C405" s="50"/>
      <c r="D405" s="50"/>
      <c r="E405" s="50"/>
      <c r="F405" s="50"/>
      <c r="G405" s="50"/>
      <c r="H405" s="50"/>
    </row>
    <row r="406" spans="3:8" x14ac:dyDescent="0.25">
      <c r="C406" s="50"/>
      <c r="D406" s="50"/>
      <c r="E406" s="50"/>
      <c r="F406" s="50"/>
      <c r="G406" s="50"/>
      <c r="H406" s="50"/>
    </row>
    <row r="407" spans="3:8" x14ac:dyDescent="0.25">
      <c r="C407" s="50"/>
      <c r="D407" s="50"/>
      <c r="E407" s="50"/>
      <c r="F407" s="50"/>
      <c r="G407" s="50"/>
      <c r="H407" s="50"/>
    </row>
    <row r="408" spans="3:8" x14ac:dyDescent="0.25">
      <c r="C408" s="50"/>
      <c r="D408" s="50"/>
      <c r="E408" s="50"/>
      <c r="F408" s="50"/>
      <c r="G408" s="50"/>
      <c r="H408" s="50"/>
    </row>
    <row r="409" spans="3:8" x14ac:dyDescent="0.25">
      <c r="C409" s="50"/>
      <c r="D409" s="50"/>
      <c r="E409" s="50"/>
      <c r="F409" s="50"/>
      <c r="G409" s="50"/>
      <c r="H409" s="50"/>
    </row>
    <row r="410" spans="3:8" x14ac:dyDescent="0.25">
      <c r="C410" s="50"/>
      <c r="D410" s="50"/>
      <c r="E410" s="50"/>
      <c r="F410" s="50"/>
      <c r="G410" s="50"/>
      <c r="H410" s="50"/>
    </row>
    <row r="411" spans="3:8" x14ac:dyDescent="0.25">
      <c r="C411" s="50"/>
      <c r="D411" s="50"/>
      <c r="E411" s="50"/>
      <c r="F411" s="50"/>
      <c r="G411" s="50"/>
      <c r="H411" s="50"/>
    </row>
    <row r="412" spans="3:8" x14ac:dyDescent="0.25">
      <c r="C412" s="50"/>
      <c r="D412" s="50"/>
      <c r="E412" s="50"/>
      <c r="F412" s="50"/>
      <c r="G412" s="50"/>
      <c r="H412" s="50"/>
    </row>
    <row r="413" spans="3:8" x14ac:dyDescent="0.25">
      <c r="C413" s="50"/>
      <c r="D413" s="50"/>
      <c r="E413" s="50"/>
      <c r="F413" s="50"/>
      <c r="G413" s="50"/>
      <c r="H413" s="50"/>
    </row>
    <row r="414" spans="3:8" x14ac:dyDescent="0.25">
      <c r="C414" s="50"/>
      <c r="D414" s="50"/>
      <c r="E414" s="50"/>
      <c r="F414" s="50"/>
      <c r="G414" s="50"/>
      <c r="H414" s="50"/>
    </row>
    <row r="415" spans="3:8" x14ac:dyDescent="0.25">
      <c r="C415" s="50"/>
      <c r="D415" s="50"/>
      <c r="E415" s="50"/>
      <c r="F415" s="50"/>
      <c r="G415" s="50"/>
      <c r="H415" s="50"/>
    </row>
    <row r="416" spans="3:8" x14ac:dyDescent="0.25">
      <c r="C416" s="50"/>
      <c r="D416" s="50"/>
      <c r="E416" s="50"/>
      <c r="F416" s="50"/>
      <c r="G416" s="50"/>
      <c r="H416" s="50"/>
    </row>
    <row r="417" spans="3:8" x14ac:dyDescent="0.25">
      <c r="C417" s="50"/>
      <c r="D417" s="50"/>
      <c r="E417" s="50"/>
      <c r="F417" s="50"/>
      <c r="G417" s="50"/>
      <c r="H417" s="50"/>
    </row>
    <row r="418" spans="3:8" x14ac:dyDescent="0.25">
      <c r="C418" s="50"/>
      <c r="D418" s="50"/>
      <c r="E418" s="50"/>
      <c r="F418" s="50"/>
      <c r="G418" s="50"/>
      <c r="H418" s="50"/>
    </row>
    <row r="419" spans="3:8" x14ac:dyDescent="0.25">
      <c r="C419" s="50"/>
      <c r="D419" s="50"/>
      <c r="E419" s="50"/>
      <c r="F419" s="50"/>
      <c r="G419" s="50"/>
      <c r="H419" s="50"/>
    </row>
    <row r="420" spans="3:8" x14ac:dyDescent="0.25">
      <c r="C420" s="50"/>
      <c r="D420" s="50"/>
      <c r="E420" s="50"/>
      <c r="F420" s="50"/>
      <c r="G420" s="50"/>
      <c r="H420" s="50"/>
    </row>
    <row r="421" spans="3:8" x14ac:dyDescent="0.25">
      <c r="C421" s="50"/>
      <c r="D421" s="50"/>
      <c r="E421" s="50"/>
      <c r="F421" s="50"/>
      <c r="G421" s="50"/>
      <c r="H421" s="50"/>
    </row>
    <row r="422" spans="3:8" x14ac:dyDescent="0.25">
      <c r="C422" s="50"/>
      <c r="D422" s="50"/>
      <c r="E422" s="50"/>
      <c r="F422" s="50"/>
      <c r="G422" s="50"/>
      <c r="H422" s="50"/>
    </row>
    <row r="423" spans="3:8" x14ac:dyDescent="0.25">
      <c r="C423" s="50"/>
      <c r="D423" s="50"/>
      <c r="E423" s="50"/>
      <c r="F423" s="50"/>
      <c r="G423" s="50"/>
      <c r="H423" s="50"/>
    </row>
    <row r="424" spans="3:8" x14ac:dyDescent="0.25">
      <c r="C424" s="50"/>
      <c r="D424" s="50"/>
      <c r="E424" s="50"/>
      <c r="F424" s="50"/>
      <c r="G424" s="50"/>
      <c r="H424" s="50"/>
    </row>
    <row r="425" spans="3:8" x14ac:dyDescent="0.25">
      <c r="C425" s="50"/>
      <c r="D425" s="50"/>
      <c r="E425" s="50"/>
      <c r="F425" s="50"/>
      <c r="G425" s="50"/>
      <c r="H425" s="50"/>
    </row>
    <row r="426" spans="3:8" x14ac:dyDescent="0.25">
      <c r="C426" s="50"/>
      <c r="D426" s="50"/>
      <c r="E426" s="50"/>
      <c r="F426" s="50"/>
      <c r="G426" s="50"/>
      <c r="H426" s="50"/>
    </row>
    <row r="427" spans="3:8" x14ac:dyDescent="0.25">
      <c r="C427" s="50"/>
      <c r="D427" s="50"/>
      <c r="E427" s="50"/>
      <c r="F427" s="50"/>
      <c r="G427" s="50"/>
      <c r="H427" s="50"/>
    </row>
    <row r="428" spans="3:8" x14ac:dyDescent="0.25">
      <c r="C428" s="50"/>
      <c r="D428" s="50"/>
      <c r="E428" s="50"/>
      <c r="F428" s="50"/>
      <c r="G428" s="50"/>
      <c r="H428" s="50"/>
    </row>
    <row r="429" spans="3:8" x14ac:dyDescent="0.25">
      <c r="C429" s="50"/>
      <c r="D429" s="50"/>
      <c r="E429" s="50"/>
      <c r="F429" s="50"/>
      <c r="G429" s="50"/>
      <c r="H429" s="50"/>
    </row>
    <row r="430" spans="3:8" x14ac:dyDescent="0.25">
      <c r="C430" s="50"/>
      <c r="D430" s="50"/>
      <c r="E430" s="50"/>
      <c r="F430" s="50"/>
      <c r="G430" s="50"/>
      <c r="H430" s="50"/>
    </row>
    <row r="431" spans="3:8" x14ac:dyDescent="0.25">
      <c r="C431" s="50"/>
      <c r="D431" s="50"/>
      <c r="E431" s="50"/>
      <c r="F431" s="50"/>
      <c r="G431" s="50"/>
      <c r="H431" s="50"/>
    </row>
    <row r="432" spans="3:8" x14ac:dyDescent="0.25">
      <c r="C432" s="50"/>
      <c r="D432" s="50"/>
      <c r="E432" s="50"/>
      <c r="F432" s="50"/>
      <c r="G432" s="50"/>
      <c r="H432" s="50"/>
    </row>
    <row r="433" spans="3:8" x14ac:dyDescent="0.25">
      <c r="C433" s="50"/>
      <c r="D433" s="50"/>
      <c r="E433" s="50"/>
      <c r="F433" s="50"/>
      <c r="G433" s="50"/>
      <c r="H433" s="50"/>
    </row>
    <row r="434" spans="3:8" x14ac:dyDescent="0.25">
      <c r="C434" s="50"/>
      <c r="D434" s="50"/>
      <c r="E434" s="50"/>
      <c r="F434" s="50"/>
      <c r="G434" s="50"/>
      <c r="H434" s="50"/>
    </row>
    <row r="435" spans="3:8" x14ac:dyDescent="0.25">
      <c r="C435" s="50"/>
      <c r="D435" s="50"/>
      <c r="E435" s="50"/>
      <c r="F435" s="50"/>
      <c r="G435" s="50"/>
      <c r="H435" s="50"/>
    </row>
    <row r="436" spans="3:8" x14ac:dyDescent="0.25">
      <c r="C436" s="50"/>
      <c r="D436" s="50"/>
      <c r="E436" s="50"/>
      <c r="F436" s="50"/>
      <c r="G436" s="50"/>
      <c r="H436" s="50"/>
    </row>
    <row r="437" spans="3:8" x14ac:dyDescent="0.25">
      <c r="C437" s="50"/>
      <c r="D437" s="50"/>
      <c r="E437" s="50"/>
      <c r="F437" s="50"/>
      <c r="G437" s="50"/>
      <c r="H437" s="50"/>
    </row>
    <row r="438" spans="3:8" x14ac:dyDescent="0.25">
      <c r="C438" s="50"/>
      <c r="D438" s="50"/>
      <c r="E438" s="50"/>
      <c r="F438" s="50"/>
      <c r="G438" s="50"/>
      <c r="H438" s="50"/>
    </row>
    <row r="439" spans="3:8" x14ac:dyDescent="0.25">
      <c r="C439" s="50"/>
      <c r="D439" s="50"/>
      <c r="E439" s="50"/>
      <c r="F439" s="50"/>
      <c r="G439" s="50"/>
      <c r="H439" s="50"/>
    </row>
    <row r="440" spans="3:8" x14ac:dyDescent="0.25">
      <c r="C440" s="50"/>
      <c r="D440" s="50"/>
      <c r="E440" s="50"/>
      <c r="F440" s="50"/>
      <c r="G440" s="50"/>
      <c r="H440" s="50"/>
    </row>
    <row r="441" spans="3:8" x14ac:dyDescent="0.25">
      <c r="C441" s="50"/>
      <c r="D441" s="50"/>
      <c r="E441" s="50"/>
      <c r="F441" s="50"/>
      <c r="G441" s="50"/>
      <c r="H441" s="50"/>
    </row>
    <row r="442" spans="3:8" x14ac:dyDescent="0.25">
      <c r="C442" s="50"/>
      <c r="D442" s="50"/>
      <c r="E442" s="50"/>
      <c r="F442" s="50"/>
      <c r="G442" s="50"/>
      <c r="H442" s="50"/>
    </row>
    <row r="443" spans="3:8" x14ac:dyDescent="0.25">
      <c r="C443" s="50"/>
      <c r="D443" s="50"/>
      <c r="E443" s="50"/>
      <c r="F443" s="50"/>
      <c r="G443" s="50"/>
      <c r="H443" s="50"/>
    </row>
    <row r="444" spans="3:8" x14ac:dyDescent="0.25">
      <c r="C444" s="50"/>
      <c r="D444" s="50"/>
      <c r="E444" s="50"/>
      <c r="F444" s="50"/>
      <c r="G444" s="50"/>
      <c r="H444" s="50"/>
    </row>
    <row r="445" spans="3:8" x14ac:dyDescent="0.25">
      <c r="C445" s="50"/>
      <c r="D445" s="50"/>
      <c r="E445" s="50"/>
      <c r="F445" s="50"/>
      <c r="G445" s="50"/>
      <c r="H445" s="50"/>
    </row>
    <row r="446" spans="3:8" x14ac:dyDescent="0.25">
      <c r="C446" s="50"/>
      <c r="D446" s="50"/>
      <c r="E446" s="50"/>
      <c r="F446" s="50"/>
      <c r="G446" s="50"/>
      <c r="H446" s="50"/>
    </row>
    <row r="447" spans="3:8" x14ac:dyDescent="0.25">
      <c r="C447" s="50"/>
      <c r="D447" s="50"/>
      <c r="E447" s="50"/>
      <c r="F447" s="50"/>
      <c r="G447" s="50"/>
      <c r="H447" s="50"/>
    </row>
    <row r="448" spans="3:8" x14ac:dyDescent="0.25">
      <c r="C448" s="50"/>
      <c r="D448" s="50"/>
      <c r="E448" s="50"/>
      <c r="F448" s="50"/>
      <c r="G448" s="50"/>
      <c r="H448" s="50"/>
    </row>
    <row r="449" spans="3:8" x14ac:dyDescent="0.25">
      <c r="C449" s="50"/>
      <c r="D449" s="50"/>
      <c r="E449" s="50"/>
      <c r="F449" s="50"/>
      <c r="G449" s="50"/>
      <c r="H449" s="50"/>
    </row>
    <row r="450" spans="3:8" x14ac:dyDescent="0.25">
      <c r="C450" s="50"/>
      <c r="D450" s="50"/>
      <c r="E450" s="50"/>
      <c r="F450" s="50"/>
      <c r="G450" s="50"/>
      <c r="H450" s="50"/>
    </row>
    <row r="451" spans="3:8" x14ac:dyDescent="0.25">
      <c r="C451" s="50"/>
      <c r="D451" s="50"/>
      <c r="E451" s="50"/>
      <c r="F451" s="50"/>
      <c r="G451" s="50"/>
      <c r="H451" s="50"/>
    </row>
    <row r="452" spans="3:8" x14ac:dyDescent="0.25">
      <c r="C452" s="50"/>
      <c r="D452" s="50"/>
      <c r="E452" s="50"/>
      <c r="F452" s="50"/>
      <c r="G452" s="50"/>
      <c r="H452" s="50"/>
    </row>
    <row r="453" spans="3:8" x14ac:dyDescent="0.25">
      <c r="C453" s="50"/>
      <c r="D453" s="50"/>
      <c r="E453" s="50"/>
      <c r="F453" s="50"/>
      <c r="G453" s="50"/>
      <c r="H453" s="50"/>
    </row>
    <row r="454" spans="3:8" x14ac:dyDescent="0.25">
      <c r="C454" s="50"/>
      <c r="D454" s="50"/>
      <c r="E454" s="50"/>
      <c r="F454" s="50"/>
      <c r="G454" s="50"/>
      <c r="H454" s="50"/>
    </row>
    <row r="455" spans="3:8" x14ac:dyDescent="0.25">
      <c r="C455" s="50"/>
      <c r="D455" s="50"/>
      <c r="E455" s="50"/>
      <c r="F455" s="50"/>
      <c r="G455" s="50"/>
      <c r="H455" s="50"/>
    </row>
    <row r="456" spans="3:8" x14ac:dyDescent="0.25">
      <c r="C456" s="50"/>
      <c r="D456" s="50"/>
      <c r="E456" s="50"/>
      <c r="F456" s="50"/>
      <c r="G456" s="50"/>
      <c r="H456" s="50"/>
    </row>
    <row r="457" spans="3:8" x14ac:dyDescent="0.25">
      <c r="C457" s="50"/>
      <c r="D457" s="50"/>
      <c r="E457" s="50"/>
      <c r="F457" s="50"/>
      <c r="G457" s="50"/>
      <c r="H457" s="50"/>
    </row>
    <row r="458" spans="3:8" x14ac:dyDescent="0.25">
      <c r="C458" s="50"/>
      <c r="D458" s="50"/>
      <c r="E458" s="50"/>
      <c r="F458" s="50"/>
      <c r="G458" s="50"/>
      <c r="H458" s="50"/>
    </row>
    <row r="459" spans="3:8" x14ac:dyDescent="0.25">
      <c r="C459" s="50"/>
      <c r="D459" s="50"/>
      <c r="E459" s="50"/>
      <c r="F459" s="50"/>
      <c r="G459" s="50"/>
      <c r="H459" s="50"/>
    </row>
    <row r="460" spans="3:8" x14ac:dyDescent="0.25">
      <c r="C460" s="50"/>
      <c r="D460" s="50"/>
      <c r="E460" s="50"/>
      <c r="F460" s="50"/>
      <c r="G460" s="50"/>
      <c r="H460" s="50"/>
    </row>
    <row r="461" spans="3:8" x14ac:dyDescent="0.25">
      <c r="C461" s="50"/>
      <c r="D461" s="50"/>
      <c r="E461" s="50"/>
      <c r="F461" s="50"/>
      <c r="G461" s="50"/>
      <c r="H461" s="50"/>
    </row>
    <row r="462" spans="3:8" x14ac:dyDescent="0.25">
      <c r="C462" s="50"/>
      <c r="D462" s="50"/>
      <c r="E462" s="50"/>
      <c r="F462" s="50"/>
      <c r="G462" s="50"/>
      <c r="H462" s="50"/>
    </row>
    <row r="463" spans="3:8" x14ac:dyDescent="0.25">
      <c r="C463" s="50"/>
      <c r="D463" s="50"/>
      <c r="E463" s="50"/>
      <c r="F463" s="50"/>
      <c r="G463" s="50"/>
      <c r="H463" s="50"/>
    </row>
    <row r="464" spans="3:8" x14ac:dyDescent="0.25">
      <c r="C464" s="50"/>
      <c r="D464" s="50"/>
      <c r="E464" s="50"/>
      <c r="F464" s="50"/>
      <c r="G464" s="50"/>
      <c r="H464" s="50"/>
    </row>
    <row r="465" spans="3:8" x14ac:dyDescent="0.25">
      <c r="C465" s="50"/>
      <c r="D465" s="50"/>
      <c r="E465" s="50"/>
      <c r="F465" s="50"/>
      <c r="G465" s="50"/>
      <c r="H465" s="50"/>
    </row>
    <row r="466" spans="3:8" x14ac:dyDescent="0.25">
      <c r="C466" s="50"/>
      <c r="D466" s="50"/>
      <c r="E466" s="50"/>
      <c r="F466" s="50"/>
      <c r="G466" s="50"/>
      <c r="H466" s="50"/>
    </row>
    <row r="467" spans="3:8" x14ac:dyDescent="0.25">
      <c r="C467" s="50"/>
      <c r="D467" s="50"/>
      <c r="E467" s="50"/>
      <c r="F467" s="50"/>
      <c r="G467" s="50"/>
      <c r="H467" s="50"/>
    </row>
    <row r="468" spans="3:8" x14ac:dyDescent="0.25">
      <c r="C468" s="50"/>
      <c r="D468" s="50"/>
      <c r="E468" s="50"/>
      <c r="F468" s="50"/>
      <c r="G468" s="50"/>
      <c r="H468" s="50"/>
    </row>
    <row r="469" spans="3:8" x14ac:dyDescent="0.25">
      <c r="C469" s="50"/>
      <c r="D469" s="50"/>
      <c r="E469" s="50"/>
      <c r="F469" s="50"/>
      <c r="G469" s="50"/>
      <c r="H469" s="50"/>
    </row>
    <row r="470" spans="3:8" x14ac:dyDescent="0.25">
      <c r="C470" s="50"/>
      <c r="D470" s="50"/>
      <c r="E470" s="50"/>
      <c r="F470" s="50"/>
      <c r="G470" s="50"/>
      <c r="H470" s="50"/>
    </row>
    <row r="471" spans="3:8" x14ac:dyDescent="0.25">
      <c r="C471" s="50"/>
      <c r="D471" s="50"/>
      <c r="E471" s="50"/>
      <c r="F471" s="50"/>
      <c r="G471" s="50"/>
      <c r="H471" s="50"/>
    </row>
    <row r="472" spans="3:8" x14ac:dyDescent="0.25">
      <c r="C472" s="50"/>
      <c r="D472" s="50"/>
      <c r="E472" s="50"/>
      <c r="F472" s="50"/>
      <c r="G472" s="50"/>
      <c r="H472" s="50"/>
    </row>
    <row r="473" spans="3:8" x14ac:dyDescent="0.25">
      <c r="C473" s="50"/>
      <c r="D473" s="50"/>
      <c r="E473" s="50"/>
      <c r="F473" s="50"/>
      <c r="G473" s="50"/>
      <c r="H473" s="50"/>
    </row>
    <row r="474" spans="3:8" x14ac:dyDescent="0.25">
      <c r="C474" s="50"/>
      <c r="D474" s="50"/>
      <c r="E474" s="50"/>
      <c r="F474" s="50"/>
      <c r="G474" s="50"/>
      <c r="H474" s="50"/>
    </row>
    <row r="475" spans="3:8" x14ac:dyDescent="0.25">
      <c r="C475" s="50"/>
      <c r="D475" s="50"/>
      <c r="E475" s="50"/>
      <c r="F475" s="50"/>
      <c r="G475" s="50"/>
      <c r="H475" s="50"/>
    </row>
    <row r="476" spans="3:8" x14ac:dyDescent="0.25">
      <c r="C476" s="50"/>
      <c r="D476" s="50"/>
      <c r="E476" s="50"/>
      <c r="F476" s="50"/>
      <c r="G476" s="50"/>
      <c r="H476" s="50"/>
    </row>
    <row r="477" spans="3:8" x14ac:dyDescent="0.25">
      <c r="C477" s="50"/>
      <c r="D477" s="50"/>
      <c r="E477" s="50"/>
      <c r="F477" s="50"/>
      <c r="G477" s="50"/>
      <c r="H477" s="50"/>
    </row>
    <row r="478" spans="3:8" x14ac:dyDescent="0.25">
      <c r="C478" s="50"/>
      <c r="D478" s="50"/>
      <c r="E478" s="50"/>
      <c r="F478" s="50"/>
      <c r="G478" s="50"/>
      <c r="H478" s="50"/>
    </row>
    <row r="479" spans="3:8" x14ac:dyDescent="0.25">
      <c r="C479" s="50"/>
      <c r="D479" s="50"/>
      <c r="E479" s="50"/>
      <c r="F479" s="50"/>
      <c r="G479" s="50"/>
      <c r="H479" s="50"/>
    </row>
    <row r="480" spans="3:8" x14ac:dyDescent="0.25">
      <c r="C480" s="50"/>
      <c r="D480" s="50"/>
      <c r="E480" s="50"/>
      <c r="F480" s="50"/>
      <c r="G480" s="50"/>
      <c r="H480" s="50"/>
    </row>
    <row r="481" spans="3:8" x14ac:dyDescent="0.25">
      <c r="C481" s="50"/>
      <c r="D481" s="50"/>
      <c r="E481" s="50"/>
      <c r="F481" s="50"/>
      <c r="G481" s="50"/>
      <c r="H481" s="50"/>
    </row>
    <row r="482" spans="3:8" x14ac:dyDescent="0.25">
      <c r="C482" s="50"/>
      <c r="D482" s="50"/>
      <c r="E482" s="50"/>
      <c r="F482" s="50"/>
      <c r="G482" s="50"/>
      <c r="H482" s="50"/>
    </row>
    <row r="483" spans="3:8" x14ac:dyDescent="0.25">
      <c r="C483" s="50"/>
      <c r="D483" s="50"/>
      <c r="E483" s="50"/>
      <c r="F483" s="50"/>
      <c r="G483" s="50"/>
      <c r="H483" s="50"/>
    </row>
    <row r="484" spans="3:8" x14ac:dyDescent="0.25">
      <c r="C484" s="50"/>
      <c r="D484" s="50"/>
      <c r="E484" s="50"/>
      <c r="F484" s="50"/>
      <c r="G484" s="50"/>
      <c r="H484" s="50"/>
    </row>
    <row r="485" spans="3:8" x14ac:dyDescent="0.25">
      <c r="C485" s="50"/>
      <c r="D485" s="50"/>
      <c r="E485" s="50"/>
      <c r="F485" s="50"/>
      <c r="G485" s="50"/>
      <c r="H485" s="50"/>
    </row>
    <row r="486" spans="3:8" x14ac:dyDescent="0.25">
      <c r="C486" s="50"/>
      <c r="D486" s="50"/>
      <c r="E486" s="50"/>
      <c r="F486" s="50"/>
      <c r="G486" s="50"/>
      <c r="H486" s="50"/>
    </row>
    <row r="487" spans="3:8" x14ac:dyDescent="0.25">
      <c r="C487" s="50"/>
      <c r="D487" s="50"/>
      <c r="E487" s="50"/>
      <c r="F487" s="50"/>
      <c r="G487" s="50"/>
      <c r="H487" s="50"/>
    </row>
    <row r="488" spans="3:8" x14ac:dyDescent="0.25">
      <c r="C488" s="50"/>
      <c r="D488" s="50"/>
      <c r="E488" s="50"/>
      <c r="F488" s="50"/>
      <c r="G488" s="50"/>
      <c r="H488" s="50"/>
    </row>
    <row r="489" spans="3:8" x14ac:dyDescent="0.25">
      <c r="C489" s="50"/>
      <c r="D489" s="50"/>
      <c r="E489" s="50"/>
      <c r="F489" s="50"/>
      <c r="G489" s="50"/>
      <c r="H489" s="50"/>
    </row>
    <row r="490" spans="3:8" x14ac:dyDescent="0.25">
      <c r="C490" s="50"/>
      <c r="D490" s="50"/>
      <c r="E490" s="50"/>
      <c r="F490" s="50"/>
      <c r="G490" s="50"/>
      <c r="H490" s="50"/>
    </row>
    <row r="491" spans="3:8" x14ac:dyDescent="0.25">
      <c r="C491" s="50"/>
      <c r="D491" s="50"/>
      <c r="E491" s="50"/>
      <c r="F491" s="50"/>
      <c r="G491" s="50"/>
      <c r="H491" s="50"/>
    </row>
    <row r="492" spans="3:8" x14ac:dyDescent="0.25">
      <c r="C492" s="50"/>
      <c r="D492" s="50"/>
      <c r="E492" s="50"/>
      <c r="F492" s="50"/>
      <c r="G492" s="50"/>
      <c r="H492" s="50"/>
    </row>
    <row r="493" spans="3:8" x14ac:dyDescent="0.25">
      <c r="C493" s="50"/>
      <c r="D493" s="50"/>
      <c r="E493" s="50"/>
      <c r="F493" s="50"/>
      <c r="G493" s="50"/>
      <c r="H493" s="50"/>
    </row>
    <row r="494" spans="3:8" x14ac:dyDescent="0.25">
      <c r="C494" s="50"/>
      <c r="D494" s="50"/>
      <c r="E494" s="50"/>
      <c r="F494" s="50"/>
      <c r="G494" s="50"/>
      <c r="H494" s="50"/>
    </row>
    <row r="495" spans="3:8" x14ac:dyDescent="0.25">
      <c r="C495" s="50"/>
      <c r="D495" s="50"/>
      <c r="E495" s="50"/>
      <c r="F495" s="50"/>
      <c r="G495" s="50"/>
      <c r="H495" s="50"/>
    </row>
    <row r="496" spans="3:8" x14ac:dyDescent="0.25">
      <c r="C496" s="50"/>
      <c r="D496" s="50"/>
      <c r="E496" s="50"/>
      <c r="F496" s="50"/>
      <c r="G496" s="50"/>
      <c r="H496" s="50"/>
    </row>
    <row r="497" spans="3:8" x14ac:dyDescent="0.25">
      <c r="C497" s="50"/>
      <c r="D497" s="50"/>
      <c r="E497" s="50"/>
      <c r="F497" s="50"/>
      <c r="G497" s="50"/>
      <c r="H497" s="50"/>
    </row>
    <row r="498" spans="3:8" x14ac:dyDescent="0.25">
      <c r="C498" s="50"/>
      <c r="D498" s="50"/>
      <c r="E498" s="50"/>
      <c r="F498" s="50"/>
      <c r="G498" s="50"/>
      <c r="H498" s="50"/>
    </row>
    <row r="499" spans="3:8" x14ac:dyDescent="0.25">
      <c r="C499" s="50"/>
      <c r="D499" s="50"/>
      <c r="E499" s="50"/>
      <c r="F499" s="50"/>
      <c r="G499" s="50"/>
      <c r="H499" s="50"/>
    </row>
    <row r="500" spans="3:8" x14ac:dyDescent="0.25">
      <c r="C500" s="50"/>
      <c r="D500" s="50"/>
      <c r="E500" s="50"/>
      <c r="F500" s="50"/>
      <c r="G500" s="50"/>
      <c r="H500" s="50"/>
    </row>
    <row r="501" spans="3:8" x14ac:dyDescent="0.25">
      <c r="C501" s="50"/>
      <c r="D501" s="50"/>
      <c r="E501" s="50"/>
      <c r="F501" s="50"/>
      <c r="G501" s="50"/>
      <c r="H501" s="50"/>
    </row>
    <row r="502" spans="3:8" x14ac:dyDescent="0.25">
      <c r="C502" s="50"/>
      <c r="D502" s="50"/>
      <c r="E502" s="50"/>
      <c r="F502" s="50"/>
      <c r="G502" s="50"/>
      <c r="H502" s="50"/>
    </row>
    <row r="503" spans="3:8" x14ac:dyDescent="0.25">
      <c r="C503" s="50"/>
      <c r="D503" s="50"/>
      <c r="E503" s="50"/>
      <c r="F503" s="50"/>
      <c r="G503" s="50"/>
      <c r="H503" s="50"/>
    </row>
    <row r="504" spans="3:8" x14ac:dyDescent="0.25">
      <c r="C504" s="50"/>
      <c r="D504" s="50"/>
      <c r="E504" s="50"/>
      <c r="F504" s="50"/>
      <c r="G504" s="50"/>
      <c r="H504" s="50"/>
    </row>
    <row r="505" spans="3:8" x14ac:dyDescent="0.25">
      <c r="C505" s="50"/>
      <c r="D505" s="50"/>
      <c r="E505" s="50"/>
      <c r="F505" s="50"/>
      <c r="G505" s="50"/>
      <c r="H505" s="50"/>
    </row>
    <row r="506" spans="3:8" x14ac:dyDescent="0.25">
      <c r="C506" s="50"/>
      <c r="D506" s="50"/>
      <c r="E506" s="50"/>
      <c r="F506" s="50"/>
      <c r="G506" s="50"/>
      <c r="H506" s="50"/>
    </row>
    <row r="507" spans="3:8" x14ac:dyDescent="0.25">
      <c r="C507" s="50"/>
      <c r="D507" s="50"/>
      <c r="E507" s="50"/>
      <c r="F507" s="50"/>
      <c r="G507" s="50"/>
      <c r="H507" s="50"/>
    </row>
    <row r="508" spans="3:8" x14ac:dyDescent="0.25">
      <c r="C508" s="50"/>
      <c r="D508" s="50"/>
      <c r="E508" s="50"/>
      <c r="F508" s="50"/>
      <c r="G508" s="50"/>
      <c r="H508" s="50"/>
    </row>
    <row r="509" spans="3:8" x14ac:dyDescent="0.25">
      <c r="C509" s="50"/>
      <c r="D509" s="50"/>
      <c r="E509" s="50"/>
      <c r="F509" s="50"/>
      <c r="G509" s="50"/>
      <c r="H509" s="50"/>
    </row>
    <row r="510" spans="3:8" x14ac:dyDescent="0.25">
      <c r="C510" s="50"/>
      <c r="D510" s="50"/>
      <c r="E510" s="50"/>
      <c r="F510" s="50"/>
      <c r="G510" s="50"/>
      <c r="H510" s="50"/>
    </row>
    <row r="511" spans="3:8" x14ac:dyDescent="0.25">
      <c r="C511" s="50"/>
      <c r="D511" s="50"/>
      <c r="E511" s="50"/>
      <c r="F511" s="50"/>
      <c r="G511" s="50"/>
      <c r="H511" s="50"/>
    </row>
    <row r="512" spans="3:8" x14ac:dyDescent="0.25">
      <c r="C512" s="50"/>
      <c r="D512" s="50"/>
      <c r="E512" s="50"/>
      <c r="F512" s="50"/>
      <c r="G512" s="50"/>
      <c r="H512" s="50"/>
    </row>
    <row r="513" spans="3:8" x14ac:dyDescent="0.25">
      <c r="C513" s="50"/>
      <c r="D513" s="50"/>
      <c r="E513" s="50"/>
      <c r="F513" s="50"/>
      <c r="G513" s="50"/>
      <c r="H513" s="50"/>
    </row>
    <row r="514" spans="3:8" x14ac:dyDescent="0.25">
      <c r="C514" s="50"/>
      <c r="D514" s="50"/>
      <c r="E514" s="50"/>
      <c r="F514" s="50"/>
      <c r="G514" s="50"/>
      <c r="H514" s="50"/>
    </row>
    <row r="515" spans="3:8" x14ac:dyDescent="0.25">
      <c r="C515" s="50"/>
      <c r="D515" s="50"/>
      <c r="E515" s="50"/>
      <c r="F515" s="50"/>
      <c r="G515" s="50"/>
      <c r="H515" s="50"/>
    </row>
    <row r="516" spans="3:8" x14ac:dyDescent="0.25">
      <c r="C516" s="50"/>
      <c r="D516" s="50"/>
      <c r="E516" s="50"/>
      <c r="F516" s="50"/>
      <c r="G516" s="50"/>
      <c r="H516" s="50"/>
    </row>
    <row r="517" spans="3:8" x14ac:dyDescent="0.25">
      <c r="C517" s="50"/>
      <c r="D517" s="50"/>
      <c r="E517" s="50"/>
      <c r="F517" s="50"/>
      <c r="G517" s="50"/>
      <c r="H517" s="50"/>
    </row>
    <row r="518" spans="3:8" x14ac:dyDescent="0.25">
      <c r="C518" s="50"/>
      <c r="D518" s="50"/>
      <c r="E518" s="50"/>
      <c r="F518" s="50"/>
      <c r="G518" s="50"/>
      <c r="H518" s="50"/>
    </row>
    <row r="519" spans="3:8" x14ac:dyDescent="0.25">
      <c r="C519" s="50"/>
      <c r="D519" s="50"/>
      <c r="E519" s="50"/>
      <c r="F519" s="50"/>
      <c r="G519" s="50"/>
      <c r="H519" s="50"/>
    </row>
    <row r="520" spans="3:8" x14ac:dyDescent="0.25">
      <c r="C520" s="50"/>
      <c r="D520" s="50"/>
      <c r="E520" s="50"/>
      <c r="F520" s="50"/>
      <c r="G520" s="50"/>
      <c r="H520" s="50"/>
    </row>
    <row r="521" spans="3:8" x14ac:dyDescent="0.25">
      <c r="C521" s="50"/>
      <c r="D521" s="50"/>
      <c r="E521" s="50"/>
      <c r="F521" s="50"/>
      <c r="G521" s="50"/>
      <c r="H521" s="50"/>
    </row>
    <row r="522" spans="3:8" x14ac:dyDescent="0.25">
      <c r="C522" s="50"/>
      <c r="D522" s="50"/>
      <c r="E522" s="50"/>
      <c r="F522" s="50"/>
      <c r="G522" s="50"/>
      <c r="H522" s="50"/>
    </row>
    <row r="523" spans="3:8" x14ac:dyDescent="0.25">
      <c r="C523" s="50"/>
      <c r="D523" s="50"/>
      <c r="E523" s="50"/>
      <c r="F523" s="50"/>
      <c r="G523" s="50"/>
      <c r="H523" s="50"/>
    </row>
    <row r="524" spans="3:8" x14ac:dyDescent="0.25">
      <c r="C524" s="50"/>
      <c r="D524" s="50"/>
      <c r="E524" s="50"/>
      <c r="F524" s="50"/>
      <c r="G524" s="50"/>
      <c r="H524" s="50"/>
    </row>
    <row r="525" spans="3:8" x14ac:dyDescent="0.25">
      <c r="C525" s="50"/>
      <c r="D525" s="50"/>
      <c r="E525" s="50"/>
      <c r="F525" s="50"/>
      <c r="G525" s="50"/>
      <c r="H525" s="50"/>
    </row>
    <row r="526" spans="3:8" x14ac:dyDescent="0.25">
      <c r="C526" s="50"/>
      <c r="D526" s="50"/>
      <c r="E526" s="50"/>
      <c r="F526" s="50"/>
      <c r="G526" s="50"/>
      <c r="H526" s="50"/>
    </row>
    <row r="527" spans="3:8" x14ac:dyDescent="0.25">
      <c r="C527" s="50"/>
      <c r="D527" s="50"/>
      <c r="E527" s="50"/>
      <c r="F527" s="50"/>
      <c r="G527" s="50"/>
      <c r="H527" s="50"/>
    </row>
    <row r="528" spans="3:8" x14ac:dyDescent="0.25">
      <c r="C528" s="50"/>
      <c r="D528" s="50"/>
      <c r="E528" s="50"/>
      <c r="F528" s="50"/>
      <c r="G528" s="50"/>
      <c r="H528" s="50"/>
    </row>
    <row r="529" spans="3:8" x14ac:dyDescent="0.25">
      <c r="C529" s="50"/>
      <c r="D529" s="50"/>
      <c r="E529" s="50"/>
      <c r="F529" s="50"/>
      <c r="G529" s="50"/>
      <c r="H529" s="50"/>
    </row>
    <row r="530" spans="3:8" x14ac:dyDescent="0.25">
      <c r="C530" s="50"/>
      <c r="D530" s="50"/>
      <c r="E530" s="50"/>
      <c r="F530" s="50"/>
      <c r="G530" s="50"/>
      <c r="H530" s="50"/>
    </row>
    <row r="531" spans="3:8" x14ac:dyDescent="0.25">
      <c r="C531" s="50"/>
      <c r="D531" s="50"/>
      <c r="E531" s="50"/>
      <c r="F531" s="50"/>
      <c r="G531" s="50"/>
      <c r="H531" s="50"/>
    </row>
    <row r="532" spans="3:8" x14ac:dyDescent="0.25">
      <c r="C532" s="50"/>
      <c r="D532" s="50"/>
      <c r="E532" s="50"/>
      <c r="F532" s="50"/>
      <c r="G532" s="50"/>
      <c r="H532" s="50"/>
    </row>
    <row r="533" spans="3:8" x14ac:dyDescent="0.25">
      <c r="C533" s="50"/>
      <c r="D533" s="50"/>
      <c r="E533" s="50"/>
      <c r="F533" s="50"/>
      <c r="G533" s="50"/>
      <c r="H533" s="50"/>
    </row>
    <row r="534" spans="3:8" x14ac:dyDescent="0.25">
      <c r="C534" s="50"/>
      <c r="D534" s="50"/>
      <c r="E534" s="50"/>
      <c r="F534" s="50"/>
      <c r="G534" s="50"/>
      <c r="H534" s="50"/>
    </row>
    <row r="535" spans="3:8" x14ac:dyDescent="0.25">
      <c r="C535" s="50"/>
      <c r="D535" s="50"/>
      <c r="E535" s="50"/>
      <c r="F535" s="50"/>
      <c r="G535" s="50"/>
      <c r="H535" s="50"/>
    </row>
    <row r="536" spans="3:8" x14ac:dyDescent="0.25">
      <c r="C536" s="50"/>
      <c r="D536" s="50"/>
      <c r="E536" s="50"/>
      <c r="F536" s="50"/>
      <c r="G536" s="50"/>
      <c r="H536" s="50"/>
    </row>
    <row r="537" spans="3:8" x14ac:dyDescent="0.25">
      <c r="C537" s="50"/>
      <c r="D537" s="50"/>
      <c r="E537" s="50"/>
      <c r="F537" s="50"/>
      <c r="G537" s="50"/>
      <c r="H537" s="50"/>
    </row>
    <row r="538" spans="3:8" x14ac:dyDescent="0.25">
      <c r="C538" s="50"/>
      <c r="D538" s="50"/>
      <c r="E538" s="50"/>
      <c r="F538" s="50"/>
      <c r="G538" s="50"/>
      <c r="H538" s="50"/>
    </row>
    <row r="539" spans="3:8" x14ac:dyDescent="0.25">
      <c r="C539" s="50"/>
      <c r="D539" s="50"/>
      <c r="E539" s="50"/>
      <c r="F539" s="50"/>
      <c r="G539" s="50"/>
      <c r="H539" s="50"/>
    </row>
    <row r="540" spans="3:8" x14ac:dyDescent="0.25">
      <c r="C540" s="50"/>
      <c r="D540" s="50"/>
      <c r="E540" s="50"/>
      <c r="F540" s="50"/>
      <c r="G540" s="50"/>
      <c r="H540" s="50"/>
    </row>
    <row r="541" spans="3:8" x14ac:dyDescent="0.25">
      <c r="C541" s="50"/>
      <c r="D541" s="50"/>
      <c r="E541" s="50"/>
      <c r="F541" s="50"/>
      <c r="G541" s="50"/>
      <c r="H541" s="50"/>
    </row>
    <row r="542" spans="3:8" x14ac:dyDescent="0.25">
      <c r="C542" s="50"/>
      <c r="D542" s="50"/>
      <c r="E542" s="50"/>
      <c r="F542" s="50"/>
      <c r="G542" s="50"/>
      <c r="H542" s="50"/>
    </row>
    <row r="543" spans="3:8" x14ac:dyDescent="0.25">
      <c r="C543" s="50"/>
      <c r="D543" s="50"/>
      <c r="E543" s="50"/>
      <c r="F543" s="50"/>
      <c r="G543" s="50"/>
      <c r="H543" s="50"/>
    </row>
    <row r="544" spans="3:8" x14ac:dyDescent="0.25">
      <c r="C544" s="50"/>
      <c r="D544" s="50"/>
      <c r="E544" s="50"/>
      <c r="F544" s="50"/>
      <c r="G544" s="50"/>
      <c r="H544" s="50"/>
    </row>
    <row r="545" spans="3:8" x14ac:dyDescent="0.25">
      <c r="C545" s="50"/>
      <c r="D545" s="50"/>
      <c r="E545" s="50"/>
      <c r="F545" s="50"/>
      <c r="G545" s="50"/>
      <c r="H545" s="50"/>
    </row>
    <row r="546" spans="3:8" x14ac:dyDescent="0.25">
      <c r="C546" s="50"/>
      <c r="D546" s="50"/>
      <c r="E546" s="50"/>
      <c r="F546" s="50"/>
      <c r="G546" s="50"/>
      <c r="H546" s="50"/>
    </row>
    <row r="547" spans="3:8" x14ac:dyDescent="0.25">
      <c r="C547" s="50"/>
      <c r="D547" s="50"/>
      <c r="E547" s="50"/>
      <c r="F547" s="50"/>
      <c r="G547" s="50"/>
      <c r="H547" s="50"/>
    </row>
    <row r="548" spans="3:8" x14ac:dyDescent="0.25">
      <c r="C548" s="50"/>
      <c r="D548" s="50"/>
      <c r="E548" s="50"/>
      <c r="F548" s="50"/>
      <c r="G548" s="50"/>
      <c r="H548" s="50"/>
    </row>
    <row r="549" spans="3:8" x14ac:dyDescent="0.25">
      <c r="C549" s="50"/>
      <c r="D549" s="50"/>
      <c r="E549" s="50"/>
      <c r="F549" s="50"/>
      <c r="G549" s="50"/>
      <c r="H549" s="50"/>
    </row>
    <row r="550" spans="3:8" x14ac:dyDescent="0.25">
      <c r="C550" s="50"/>
      <c r="D550" s="50"/>
      <c r="E550" s="50"/>
      <c r="F550" s="50"/>
      <c r="G550" s="50"/>
      <c r="H550" s="50"/>
    </row>
    <row r="551" spans="3:8" x14ac:dyDescent="0.25">
      <c r="C551" s="50"/>
      <c r="D551" s="50"/>
      <c r="E551" s="50"/>
      <c r="F551" s="50"/>
      <c r="G551" s="50"/>
      <c r="H551" s="50"/>
    </row>
    <row r="552" spans="3:8" x14ac:dyDescent="0.25">
      <c r="C552" s="50"/>
      <c r="D552" s="50"/>
      <c r="E552" s="50"/>
      <c r="F552" s="50"/>
      <c r="G552" s="50"/>
      <c r="H552" s="50"/>
    </row>
    <row r="553" spans="3:8" x14ac:dyDescent="0.25">
      <c r="C553" s="50"/>
      <c r="D553" s="50"/>
      <c r="E553" s="50"/>
      <c r="F553" s="50"/>
      <c r="G553" s="50"/>
      <c r="H553" s="50"/>
    </row>
    <row r="554" spans="3:8" x14ac:dyDescent="0.25">
      <c r="C554" s="50"/>
      <c r="D554" s="50"/>
      <c r="E554" s="50"/>
      <c r="F554" s="50"/>
      <c r="G554" s="50"/>
      <c r="H554" s="50"/>
    </row>
    <row r="555" spans="3:8" x14ac:dyDescent="0.25">
      <c r="C555" s="50"/>
      <c r="D555" s="50"/>
      <c r="E555" s="50"/>
      <c r="F555" s="50"/>
      <c r="G555" s="50"/>
      <c r="H555" s="50"/>
    </row>
    <row r="556" spans="3:8" x14ac:dyDescent="0.25">
      <c r="C556" s="50"/>
      <c r="D556" s="50"/>
      <c r="E556" s="50"/>
      <c r="F556" s="50"/>
      <c r="G556" s="50"/>
      <c r="H556" s="50"/>
    </row>
    <row r="557" spans="3:8" x14ac:dyDescent="0.25">
      <c r="C557" s="50"/>
      <c r="D557" s="50"/>
      <c r="E557" s="50"/>
      <c r="F557" s="50"/>
      <c r="G557" s="50"/>
      <c r="H557" s="50"/>
    </row>
    <row r="558" spans="3:8" x14ac:dyDescent="0.25">
      <c r="C558" s="50"/>
      <c r="D558" s="50"/>
      <c r="E558" s="50"/>
      <c r="F558" s="50"/>
      <c r="G558" s="50"/>
      <c r="H558" s="50"/>
    </row>
    <row r="559" spans="3:8" x14ac:dyDescent="0.25">
      <c r="C559" s="50"/>
      <c r="D559" s="50"/>
      <c r="E559" s="50"/>
      <c r="F559" s="50"/>
      <c r="G559" s="50"/>
      <c r="H559" s="50"/>
    </row>
    <row r="560" spans="3:8" x14ac:dyDescent="0.25">
      <c r="C560" s="50"/>
      <c r="D560" s="50"/>
      <c r="E560" s="50"/>
      <c r="F560" s="50"/>
      <c r="G560" s="50"/>
      <c r="H560" s="50"/>
    </row>
    <row r="561" spans="3:8" x14ac:dyDescent="0.25">
      <c r="C561" s="50"/>
      <c r="D561" s="50"/>
      <c r="E561" s="50"/>
      <c r="F561" s="50"/>
      <c r="G561" s="50"/>
      <c r="H561" s="50"/>
    </row>
    <row r="562" spans="3:8" x14ac:dyDescent="0.25">
      <c r="C562" s="50"/>
      <c r="D562" s="50"/>
      <c r="E562" s="50"/>
      <c r="F562" s="50"/>
      <c r="G562" s="50"/>
      <c r="H562" s="50"/>
    </row>
    <row r="563" spans="3:8" x14ac:dyDescent="0.25">
      <c r="C563" s="50"/>
      <c r="D563" s="50"/>
      <c r="E563" s="50"/>
      <c r="F563" s="50"/>
      <c r="G563" s="50"/>
      <c r="H563" s="50"/>
    </row>
    <row r="564" spans="3:8" x14ac:dyDescent="0.25">
      <c r="C564" s="50"/>
      <c r="D564" s="50"/>
      <c r="E564" s="50"/>
      <c r="F564" s="50"/>
      <c r="G564" s="50"/>
      <c r="H564" s="50"/>
    </row>
    <row r="565" spans="3:8" x14ac:dyDescent="0.25">
      <c r="C565" s="50"/>
      <c r="D565" s="50"/>
      <c r="E565" s="50"/>
      <c r="F565" s="50"/>
      <c r="G565" s="50"/>
      <c r="H565" s="50"/>
    </row>
    <row r="566" spans="3:8" x14ac:dyDescent="0.25">
      <c r="C566" s="50"/>
      <c r="D566" s="50"/>
      <c r="E566" s="50"/>
      <c r="F566" s="50"/>
      <c r="G566" s="50"/>
      <c r="H566" s="50"/>
    </row>
    <row r="567" spans="3:8" x14ac:dyDescent="0.25">
      <c r="C567" s="50"/>
      <c r="D567" s="50"/>
      <c r="E567" s="50"/>
      <c r="F567" s="50"/>
      <c r="G567" s="50"/>
      <c r="H567" s="50"/>
    </row>
    <row r="568" spans="3:8" x14ac:dyDescent="0.25">
      <c r="C568" s="50"/>
      <c r="D568" s="50"/>
      <c r="E568" s="50"/>
      <c r="F568" s="50"/>
      <c r="G568" s="50"/>
      <c r="H568" s="50"/>
    </row>
    <row r="569" spans="3:8" x14ac:dyDescent="0.25">
      <c r="C569" s="50"/>
      <c r="D569" s="50"/>
      <c r="E569" s="50"/>
      <c r="F569" s="50"/>
      <c r="G569" s="50"/>
      <c r="H569" s="50"/>
    </row>
    <row r="570" spans="3:8" x14ac:dyDescent="0.25">
      <c r="C570" s="50"/>
      <c r="D570" s="50"/>
      <c r="E570" s="50"/>
      <c r="F570" s="50"/>
      <c r="G570" s="50"/>
      <c r="H570" s="50"/>
    </row>
    <row r="571" spans="3:8" x14ac:dyDescent="0.25">
      <c r="C571" s="50"/>
      <c r="D571" s="50"/>
      <c r="E571" s="50"/>
      <c r="F571" s="50"/>
      <c r="G571" s="50"/>
      <c r="H571" s="50"/>
    </row>
    <row r="572" spans="3:8" x14ac:dyDescent="0.25">
      <c r="C572" s="50"/>
      <c r="D572" s="50"/>
      <c r="E572" s="50"/>
      <c r="F572" s="50"/>
      <c r="G572" s="50"/>
      <c r="H572" s="50"/>
    </row>
    <row r="573" spans="3:8" x14ac:dyDescent="0.25">
      <c r="C573" s="50"/>
      <c r="D573" s="50"/>
      <c r="E573" s="50"/>
      <c r="F573" s="50"/>
      <c r="G573" s="50"/>
      <c r="H573" s="50"/>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2015 DMAS Data Book &amp;A&amp;R&amp;9Page &amp;P</oddFooter>
  </headerFooter>
  <rowBreaks count="1" manualBreakCount="1">
    <brk id="58"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H569"/>
  <sheetViews>
    <sheetView topLeftCell="A25" zoomScaleNormal="100" workbookViewId="0">
      <selection activeCell="B59" sqref="B59"/>
    </sheetView>
  </sheetViews>
  <sheetFormatPr defaultRowHeight="15" x14ac:dyDescent="0.25"/>
  <cols>
    <col min="1" max="1" width="11.7109375" style="56" customWidth="1"/>
    <col min="2" max="2" width="38.7109375" style="56" customWidth="1"/>
    <col min="3" max="3" width="18.7109375" style="56" hidden="1" customWidth="1"/>
    <col min="4" max="8" width="18.7109375" style="56" customWidth="1"/>
    <col min="9" max="16384" width="9.140625" style="56"/>
  </cols>
  <sheetData>
    <row r="1" spans="1:8" ht="33" customHeight="1" x14ac:dyDescent="0.25">
      <c r="A1" s="189" t="s">
        <v>563</v>
      </c>
      <c r="B1" s="190"/>
      <c r="C1" s="20" t="s">
        <v>568</v>
      </c>
      <c r="D1" s="20" t="s">
        <v>569</v>
      </c>
      <c r="E1" s="20" t="s">
        <v>570</v>
      </c>
      <c r="F1" s="20" t="s">
        <v>571</v>
      </c>
      <c r="G1" s="20" t="s">
        <v>572</v>
      </c>
      <c r="H1" s="20" t="s">
        <v>622</v>
      </c>
    </row>
    <row r="2" spans="1:8" x14ac:dyDescent="0.25">
      <c r="A2" s="2" t="s">
        <v>573</v>
      </c>
      <c r="B2" s="2"/>
      <c r="C2" s="114">
        <v>1040966</v>
      </c>
      <c r="D2" s="114">
        <v>1092180</v>
      </c>
      <c r="E2" s="114">
        <v>1106440</v>
      </c>
      <c r="F2" s="114">
        <v>1206355</v>
      </c>
      <c r="G2" s="114">
        <v>1288716</v>
      </c>
      <c r="H2" s="114">
        <v>1357340</v>
      </c>
    </row>
    <row r="3" spans="1:8" x14ac:dyDescent="0.25">
      <c r="A3" s="8" t="s">
        <v>79</v>
      </c>
      <c r="B3" s="8" t="s">
        <v>0</v>
      </c>
      <c r="C3" s="116">
        <v>84628</v>
      </c>
      <c r="D3" s="116">
        <v>84624</v>
      </c>
      <c r="E3" s="116">
        <v>80294</v>
      </c>
      <c r="F3" s="116">
        <v>85656</v>
      </c>
      <c r="G3" s="116">
        <v>84374</v>
      </c>
      <c r="H3" s="116">
        <v>84943</v>
      </c>
    </row>
    <row r="4" spans="1:8" x14ac:dyDescent="0.25">
      <c r="A4" s="24" t="s">
        <v>79</v>
      </c>
      <c r="B4" s="106" t="s">
        <v>71</v>
      </c>
      <c r="C4" s="152">
        <v>17464</v>
      </c>
      <c r="D4" s="152">
        <v>17431</v>
      </c>
      <c r="E4" s="152">
        <v>16382</v>
      </c>
      <c r="F4" s="152">
        <v>17463</v>
      </c>
      <c r="G4" s="152">
        <v>17685</v>
      </c>
      <c r="H4" s="152">
        <v>17984</v>
      </c>
    </row>
    <row r="5" spans="1:8" x14ac:dyDescent="0.25">
      <c r="A5" s="24" t="s">
        <v>79</v>
      </c>
      <c r="B5" s="106" t="s">
        <v>72</v>
      </c>
      <c r="C5" s="152">
        <v>18601</v>
      </c>
      <c r="D5" s="152">
        <v>18693</v>
      </c>
      <c r="E5" s="152">
        <v>17681</v>
      </c>
      <c r="F5" s="152">
        <v>18837</v>
      </c>
      <c r="G5" s="152">
        <v>18424</v>
      </c>
      <c r="H5" s="152">
        <v>18450</v>
      </c>
    </row>
    <row r="6" spans="1:8" x14ac:dyDescent="0.25">
      <c r="A6" s="24" t="s">
        <v>79</v>
      </c>
      <c r="B6" s="106" t="s">
        <v>73</v>
      </c>
      <c r="C6" s="152">
        <v>22833</v>
      </c>
      <c r="D6" s="152">
        <v>23109</v>
      </c>
      <c r="E6" s="152">
        <v>22063</v>
      </c>
      <c r="F6" s="152">
        <v>23540</v>
      </c>
      <c r="G6" s="152">
        <v>23192</v>
      </c>
      <c r="H6" s="152">
        <v>23924</v>
      </c>
    </row>
    <row r="7" spans="1:8" x14ac:dyDescent="0.25">
      <c r="A7" s="24" t="s">
        <v>79</v>
      </c>
      <c r="B7" s="106" t="s">
        <v>74</v>
      </c>
      <c r="C7" s="152">
        <v>1953</v>
      </c>
      <c r="D7" s="152">
        <v>1945</v>
      </c>
      <c r="E7" s="152">
        <v>1921</v>
      </c>
      <c r="F7" s="152">
        <v>1893</v>
      </c>
      <c r="G7" s="152">
        <v>1825</v>
      </c>
      <c r="H7" s="152">
        <v>1824</v>
      </c>
    </row>
    <row r="8" spans="1:8" x14ac:dyDescent="0.25">
      <c r="A8" s="24" t="s">
        <v>79</v>
      </c>
      <c r="B8" s="106" t="s">
        <v>75</v>
      </c>
      <c r="C8" s="152">
        <v>5485</v>
      </c>
      <c r="D8" s="152">
        <v>5302</v>
      </c>
      <c r="E8" s="152">
        <v>4892</v>
      </c>
      <c r="F8" s="152">
        <v>5267</v>
      </c>
      <c r="G8" s="152">
        <v>5149</v>
      </c>
      <c r="H8" s="152">
        <v>5190</v>
      </c>
    </row>
    <row r="9" spans="1:8" x14ac:dyDescent="0.25">
      <c r="A9" s="24" t="s">
        <v>79</v>
      </c>
      <c r="B9" s="106" t="s">
        <v>76</v>
      </c>
      <c r="C9" s="152">
        <v>8159</v>
      </c>
      <c r="D9" s="152">
        <v>7926</v>
      </c>
      <c r="E9" s="152">
        <v>7468</v>
      </c>
      <c r="F9" s="152">
        <v>8138</v>
      </c>
      <c r="G9" s="152">
        <v>8025</v>
      </c>
      <c r="H9" s="152">
        <v>7764</v>
      </c>
    </row>
    <row r="10" spans="1:8" x14ac:dyDescent="0.25">
      <c r="A10" s="24" t="s">
        <v>79</v>
      </c>
      <c r="B10" s="106" t="s">
        <v>77</v>
      </c>
      <c r="C10" s="152">
        <v>5312</v>
      </c>
      <c r="D10" s="152">
        <v>5379</v>
      </c>
      <c r="E10" s="152">
        <v>5242</v>
      </c>
      <c r="F10" s="152">
        <v>5540</v>
      </c>
      <c r="G10" s="152">
        <v>5555</v>
      </c>
      <c r="H10" s="152">
        <v>5540</v>
      </c>
    </row>
    <row r="11" spans="1:8" x14ac:dyDescent="0.25">
      <c r="A11" s="24" t="s">
        <v>79</v>
      </c>
      <c r="B11" s="106" t="s">
        <v>78</v>
      </c>
      <c r="C11" s="152">
        <v>5715</v>
      </c>
      <c r="D11" s="152">
        <v>5705</v>
      </c>
      <c r="E11" s="152">
        <v>5479</v>
      </c>
      <c r="F11" s="152">
        <v>5835</v>
      </c>
      <c r="G11" s="152">
        <v>5412</v>
      </c>
      <c r="H11" s="152">
        <v>5177</v>
      </c>
    </row>
    <row r="12" spans="1:8" x14ac:dyDescent="0.25">
      <c r="A12" s="8" t="s">
        <v>80</v>
      </c>
      <c r="B12" s="8" t="s">
        <v>0</v>
      </c>
      <c r="C12" s="116">
        <v>244640</v>
      </c>
      <c r="D12" s="116">
        <v>258623</v>
      </c>
      <c r="E12" s="116">
        <v>254737</v>
      </c>
      <c r="F12" s="116">
        <v>262709</v>
      </c>
      <c r="G12" s="116">
        <v>262788</v>
      </c>
      <c r="H12" s="116">
        <v>259130</v>
      </c>
    </row>
    <row r="13" spans="1:8" x14ac:dyDescent="0.25">
      <c r="A13" s="24" t="s">
        <v>80</v>
      </c>
      <c r="B13" s="106" t="s">
        <v>71</v>
      </c>
      <c r="C13" s="152">
        <v>50994</v>
      </c>
      <c r="D13" s="152">
        <v>53900</v>
      </c>
      <c r="E13" s="152">
        <v>53200</v>
      </c>
      <c r="F13" s="152">
        <v>54962</v>
      </c>
      <c r="G13" s="152">
        <v>55106</v>
      </c>
      <c r="H13" s="152">
        <v>54952</v>
      </c>
    </row>
    <row r="14" spans="1:8" x14ac:dyDescent="0.25">
      <c r="A14" s="24" t="s">
        <v>80</v>
      </c>
      <c r="B14" s="106" t="s">
        <v>72</v>
      </c>
      <c r="C14" s="152">
        <v>53454</v>
      </c>
      <c r="D14" s="152">
        <v>56930</v>
      </c>
      <c r="E14" s="152">
        <v>56377</v>
      </c>
      <c r="F14" s="152">
        <v>58335</v>
      </c>
      <c r="G14" s="152">
        <v>58610</v>
      </c>
      <c r="H14" s="152">
        <v>57566</v>
      </c>
    </row>
    <row r="15" spans="1:8" x14ac:dyDescent="0.25">
      <c r="A15" s="24" t="s">
        <v>80</v>
      </c>
      <c r="B15" s="106" t="s">
        <v>73</v>
      </c>
      <c r="C15" s="152">
        <v>65705</v>
      </c>
      <c r="D15" s="152">
        <v>71037</v>
      </c>
      <c r="E15" s="152">
        <v>69622</v>
      </c>
      <c r="F15" s="152">
        <v>71829</v>
      </c>
      <c r="G15" s="152">
        <v>71716</v>
      </c>
      <c r="H15" s="152">
        <v>71722</v>
      </c>
    </row>
    <row r="16" spans="1:8" x14ac:dyDescent="0.25">
      <c r="A16" s="24" t="s">
        <v>80</v>
      </c>
      <c r="B16" s="106" t="s">
        <v>74</v>
      </c>
      <c r="C16" s="152">
        <v>6049</v>
      </c>
      <c r="D16" s="152">
        <v>6292</v>
      </c>
      <c r="E16" s="152">
        <v>6143</v>
      </c>
      <c r="F16" s="152">
        <v>6154</v>
      </c>
      <c r="G16" s="152">
        <v>6194</v>
      </c>
      <c r="H16" s="152">
        <v>5885</v>
      </c>
    </row>
    <row r="17" spans="1:8" x14ac:dyDescent="0.25">
      <c r="A17" s="24" t="s">
        <v>80</v>
      </c>
      <c r="B17" s="106" t="s">
        <v>75</v>
      </c>
      <c r="C17" s="152">
        <v>16920</v>
      </c>
      <c r="D17" s="152">
        <v>17289</v>
      </c>
      <c r="E17" s="152">
        <v>16747</v>
      </c>
      <c r="F17" s="152">
        <v>17071</v>
      </c>
      <c r="G17" s="152">
        <v>16832</v>
      </c>
      <c r="H17" s="152">
        <v>16335</v>
      </c>
    </row>
    <row r="18" spans="1:8" x14ac:dyDescent="0.25">
      <c r="A18" s="24" t="s">
        <v>80</v>
      </c>
      <c r="B18" s="106" t="s">
        <v>76</v>
      </c>
      <c r="C18" s="152">
        <v>23042</v>
      </c>
      <c r="D18" s="152">
        <v>23901</v>
      </c>
      <c r="E18" s="152">
        <v>23473</v>
      </c>
      <c r="F18" s="152">
        <v>24316</v>
      </c>
      <c r="G18" s="152">
        <v>24497</v>
      </c>
      <c r="H18" s="152">
        <v>23879</v>
      </c>
    </row>
    <row r="19" spans="1:8" x14ac:dyDescent="0.25">
      <c r="A19" s="24" t="s">
        <v>80</v>
      </c>
      <c r="B19" s="106" t="s">
        <v>77</v>
      </c>
      <c r="C19" s="152">
        <v>15737</v>
      </c>
      <c r="D19" s="152">
        <v>16471</v>
      </c>
      <c r="E19" s="152">
        <v>16226</v>
      </c>
      <c r="F19" s="152">
        <v>16805</v>
      </c>
      <c r="G19" s="152">
        <v>16884</v>
      </c>
      <c r="H19" s="152">
        <v>16374</v>
      </c>
    </row>
    <row r="20" spans="1:8" x14ac:dyDescent="0.25">
      <c r="A20" s="24" t="s">
        <v>80</v>
      </c>
      <c r="B20" s="106" t="s">
        <v>78</v>
      </c>
      <c r="C20" s="152">
        <v>16164</v>
      </c>
      <c r="D20" s="152">
        <v>16496</v>
      </c>
      <c r="E20" s="152">
        <v>16423</v>
      </c>
      <c r="F20" s="152">
        <v>17043</v>
      </c>
      <c r="G20" s="152">
        <v>16811</v>
      </c>
      <c r="H20" s="152">
        <v>16085</v>
      </c>
    </row>
    <row r="21" spans="1:8" x14ac:dyDescent="0.25">
      <c r="A21" s="8" t="s">
        <v>81</v>
      </c>
      <c r="B21" s="8" t="s">
        <v>0</v>
      </c>
      <c r="C21" s="116">
        <v>403830</v>
      </c>
      <c r="D21" s="116">
        <v>427845</v>
      </c>
      <c r="E21" s="116">
        <v>434024</v>
      </c>
      <c r="F21" s="116">
        <v>458752</v>
      </c>
      <c r="G21" s="116">
        <v>478914</v>
      </c>
      <c r="H21" s="116">
        <v>496050</v>
      </c>
    </row>
    <row r="22" spans="1:8" x14ac:dyDescent="0.25">
      <c r="A22" s="24" t="s">
        <v>81</v>
      </c>
      <c r="B22" s="106" t="s">
        <v>71</v>
      </c>
      <c r="C22" s="152">
        <v>87585</v>
      </c>
      <c r="D22" s="152">
        <v>91448</v>
      </c>
      <c r="E22" s="152">
        <v>92359</v>
      </c>
      <c r="F22" s="152">
        <v>97452</v>
      </c>
      <c r="G22" s="152">
        <v>101627</v>
      </c>
      <c r="H22" s="152">
        <v>105520</v>
      </c>
    </row>
    <row r="23" spans="1:8" x14ac:dyDescent="0.25">
      <c r="A23" s="24" t="s">
        <v>81</v>
      </c>
      <c r="B23" s="106" t="s">
        <v>72</v>
      </c>
      <c r="C23" s="152">
        <v>93210</v>
      </c>
      <c r="D23" s="152">
        <v>98850</v>
      </c>
      <c r="E23" s="152">
        <v>99901</v>
      </c>
      <c r="F23" s="152">
        <v>104604</v>
      </c>
      <c r="G23" s="152">
        <v>108961</v>
      </c>
      <c r="H23" s="152">
        <v>111353</v>
      </c>
    </row>
    <row r="24" spans="1:8" x14ac:dyDescent="0.25">
      <c r="A24" s="24" t="s">
        <v>81</v>
      </c>
      <c r="B24" s="106" t="s">
        <v>73</v>
      </c>
      <c r="C24" s="152">
        <v>86552</v>
      </c>
      <c r="D24" s="152">
        <v>96500</v>
      </c>
      <c r="E24" s="152">
        <v>99837</v>
      </c>
      <c r="F24" s="152">
        <v>108878</v>
      </c>
      <c r="G24" s="152">
        <v>116546</v>
      </c>
      <c r="H24" s="152">
        <v>125536</v>
      </c>
    </row>
    <row r="25" spans="1:8" x14ac:dyDescent="0.25">
      <c r="A25" s="24" t="s">
        <v>81</v>
      </c>
      <c r="B25" s="106" t="s">
        <v>74</v>
      </c>
      <c r="C25" s="152">
        <v>10101</v>
      </c>
      <c r="D25" s="152">
        <v>10510</v>
      </c>
      <c r="E25" s="152">
        <v>10719</v>
      </c>
      <c r="F25" s="152">
        <v>11206</v>
      </c>
      <c r="G25" s="152">
        <v>11794</v>
      </c>
      <c r="H25" s="152">
        <v>11928</v>
      </c>
    </row>
    <row r="26" spans="1:8" x14ac:dyDescent="0.25">
      <c r="A26" s="24" t="s">
        <v>81</v>
      </c>
      <c r="B26" s="106" t="s">
        <v>75</v>
      </c>
      <c r="C26" s="152">
        <v>31712</v>
      </c>
      <c r="D26" s="152">
        <v>32583</v>
      </c>
      <c r="E26" s="152">
        <v>32511</v>
      </c>
      <c r="F26" s="152">
        <v>33707</v>
      </c>
      <c r="G26" s="152">
        <v>34653</v>
      </c>
      <c r="H26" s="152">
        <v>35009</v>
      </c>
    </row>
    <row r="27" spans="1:8" x14ac:dyDescent="0.25">
      <c r="A27" s="24" t="s">
        <v>81</v>
      </c>
      <c r="B27" s="106" t="s">
        <v>76</v>
      </c>
      <c r="C27" s="152">
        <v>41069</v>
      </c>
      <c r="D27" s="152">
        <v>42040</v>
      </c>
      <c r="E27" s="152">
        <v>42430</v>
      </c>
      <c r="F27" s="152">
        <v>44300</v>
      </c>
      <c r="G27" s="152">
        <v>45621</v>
      </c>
      <c r="H27" s="152">
        <v>46442</v>
      </c>
    </row>
    <row r="28" spans="1:8" x14ac:dyDescent="0.25">
      <c r="A28" s="24" t="s">
        <v>81</v>
      </c>
      <c r="B28" s="106" t="s">
        <v>77</v>
      </c>
      <c r="C28" s="152">
        <v>25030</v>
      </c>
      <c r="D28" s="152">
        <v>26949</v>
      </c>
      <c r="E28" s="152">
        <v>27631</v>
      </c>
      <c r="F28" s="152">
        <v>29319</v>
      </c>
      <c r="G28" s="152">
        <v>31065</v>
      </c>
      <c r="H28" s="152">
        <v>31640</v>
      </c>
    </row>
    <row r="29" spans="1:8" x14ac:dyDescent="0.25">
      <c r="A29" s="24" t="s">
        <v>81</v>
      </c>
      <c r="B29" s="106" t="s">
        <v>78</v>
      </c>
      <c r="C29" s="152">
        <v>33077</v>
      </c>
      <c r="D29" s="152">
        <v>33579</v>
      </c>
      <c r="E29" s="152">
        <v>32961</v>
      </c>
      <c r="F29" s="152">
        <v>34934</v>
      </c>
      <c r="G29" s="152">
        <v>35254</v>
      </c>
      <c r="H29" s="152">
        <v>34722</v>
      </c>
    </row>
    <row r="30" spans="1:8" x14ac:dyDescent="0.25">
      <c r="A30" s="8" t="s">
        <v>82</v>
      </c>
      <c r="B30" s="8" t="s">
        <v>0</v>
      </c>
      <c r="C30" s="116">
        <v>36500</v>
      </c>
      <c r="D30" s="116">
        <v>39043</v>
      </c>
      <c r="E30" s="116">
        <v>35770</v>
      </c>
      <c r="F30" s="116">
        <v>38219</v>
      </c>
      <c r="G30" s="116">
        <v>42877</v>
      </c>
      <c r="H30" s="116">
        <v>46033</v>
      </c>
    </row>
    <row r="31" spans="1:8" x14ac:dyDescent="0.25">
      <c r="A31" s="24" t="s">
        <v>82</v>
      </c>
      <c r="B31" s="106" t="s">
        <v>71</v>
      </c>
      <c r="C31" s="152">
        <v>8375</v>
      </c>
      <c r="D31" s="152">
        <v>8890</v>
      </c>
      <c r="E31" s="152">
        <v>8049</v>
      </c>
      <c r="F31" s="152">
        <v>8537</v>
      </c>
      <c r="G31" s="152">
        <v>9236</v>
      </c>
      <c r="H31" s="152">
        <v>10169</v>
      </c>
    </row>
    <row r="32" spans="1:8" x14ac:dyDescent="0.25">
      <c r="A32" s="24" t="s">
        <v>82</v>
      </c>
      <c r="B32" s="106" t="s">
        <v>72</v>
      </c>
      <c r="C32" s="152">
        <v>8751</v>
      </c>
      <c r="D32" s="152">
        <v>9324</v>
      </c>
      <c r="E32" s="152">
        <v>8772</v>
      </c>
      <c r="F32" s="152">
        <v>9232</v>
      </c>
      <c r="G32" s="152">
        <v>10222</v>
      </c>
      <c r="H32" s="152">
        <v>10994</v>
      </c>
    </row>
    <row r="33" spans="1:8" x14ac:dyDescent="0.25">
      <c r="A33" s="24" t="s">
        <v>82</v>
      </c>
      <c r="B33" s="106" t="s">
        <v>73</v>
      </c>
      <c r="C33" s="152">
        <v>5856</v>
      </c>
      <c r="D33" s="152">
        <v>6433</v>
      </c>
      <c r="E33" s="152">
        <v>5974</v>
      </c>
      <c r="F33" s="152">
        <v>6493</v>
      </c>
      <c r="G33" s="152">
        <v>7593</v>
      </c>
      <c r="H33" s="152">
        <v>9141</v>
      </c>
    </row>
    <row r="34" spans="1:8" x14ac:dyDescent="0.25">
      <c r="A34" s="24" t="s">
        <v>82</v>
      </c>
      <c r="B34" s="106" t="s">
        <v>74</v>
      </c>
      <c r="C34" s="152">
        <v>932</v>
      </c>
      <c r="D34" s="152">
        <v>997</v>
      </c>
      <c r="E34" s="152">
        <v>919</v>
      </c>
      <c r="F34" s="152">
        <v>971</v>
      </c>
      <c r="G34" s="152">
        <v>1008</v>
      </c>
      <c r="H34" s="152">
        <v>1062</v>
      </c>
    </row>
    <row r="35" spans="1:8" x14ac:dyDescent="0.25">
      <c r="A35" s="24" t="s">
        <v>82</v>
      </c>
      <c r="B35" s="106" t="s">
        <v>75</v>
      </c>
      <c r="C35" s="152">
        <v>3335</v>
      </c>
      <c r="D35" s="152">
        <v>3464</v>
      </c>
      <c r="E35" s="152">
        <v>3090</v>
      </c>
      <c r="F35" s="152">
        <v>3252</v>
      </c>
      <c r="G35" s="152">
        <v>3844</v>
      </c>
      <c r="H35" s="152">
        <v>3790</v>
      </c>
    </row>
    <row r="36" spans="1:8" x14ac:dyDescent="0.25">
      <c r="A36" s="24" t="s">
        <v>82</v>
      </c>
      <c r="B36" s="106" t="s">
        <v>76</v>
      </c>
      <c r="C36" s="152">
        <v>4237</v>
      </c>
      <c r="D36" s="152">
        <v>4305</v>
      </c>
      <c r="E36" s="152">
        <v>3896</v>
      </c>
      <c r="F36" s="152">
        <v>4280</v>
      </c>
      <c r="G36" s="152">
        <v>4884</v>
      </c>
      <c r="H36" s="152">
        <v>4871</v>
      </c>
    </row>
    <row r="37" spans="1:8" x14ac:dyDescent="0.25">
      <c r="A37" s="24" t="s">
        <v>82</v>
      </c>
      <c r="B37" s="106" t="s">
        <v>77</v>
      </c>
      <c r="C37" s="152">
        <v>2282</v>
      </c>
      <c r="D37" s="152">
        <v>2457</v>
      </c>
      <c r="E37" s="152">
        <v>2326</v>
      </c>
      <c r="F37" s="152">
        <v>2432</v>
      </c>
      <c r="G37" s="152">
        <v>2828</v>
      </c>
      <c r="H37" s="152">
        <v>2756</v>
      </c>
    </row>
    <row r="38" spans="1:8" x14ac:dyDescent="0.25">
      <c r="A38" s="24" t="s">
        <v>82</v>
      </c>
      <c r="B38" s="106" t="s">
        <v>78</v>
      </c>
      <c r="C38" s="152">
        <v>3139</v>
      </c>
      <c r="D38" s="152">
        <v>3573</v>
      </c>
      <c r="E38" s="152">
        <v>3114</v>
      </c>
      <c r="F38" s="152">
        <v>3460</v>
      </c>
      <c r="G38" s="152">
        <v>3746</v>
      </c>
      <c r="H38" s="152">
        <v>3685</v>
      </c>
    </row>
    <row r="39" spans="1:8" x14ac:dyDescent="0.25">
      <c r="A39" s="8" t="s">
        <v>83</v>
      </c>
      <c r="B39" s="8" t="s">
        <v>0</v>
      </c>
      <c r="C39" s="116">
        <v>189162</v>
      </c>
      <c r="D39" s="116">
        <v>202904</v>
      </c>
      <c r="E39" s="116">
        <v>205498</v>
      </c>
      <c r="F39" s="116">
        <v>229441</v>
      </c>
      <c r="G39" s="116">
        <v>271534</v>
      </c>
      <c r="H39" s="116">
        <v>301601</v>
      </c>
    </row>
    <row r="40" spans="1:8" x14ac:dyDescent="0.25">
      <c r="A40" s="24" t="s">
        <v>83</v>
      </c>
      <c r="B40" s="106" t="s">
        <v>71</v>
      </c>
      <c r="C40" s="152">
        <v>42067</v>
      </c>
      <c r="D40" s="152">
        <v>45058</v>
      </c>
      <c r="E40" s="152">
        <v>45522</v>
      </c>
      <c r="F40" s="152">
        <v>50320</v>
      </c>
      <c r="G40" s="152">
        <v>59145</v>
      </c>
      <c r="H40" s="152">
        <v>66245</v>
      </c>
    </row>
    <row r="41" spans="1:8" x14ac:dyDescent="0.25">
      <c r="A41" s="24" t="s">
        <v>83</v>
      </c>
      <c r="B41" s="106" t="s">
        <v>72</v>
      </c>
      <c r="C41" s="152">
        <v>45762</v>
      </c>
      <c r="D41" s="152">
        <v>49489</v>
      </c>
      <c r="E41" s="152">
        <v>50564</v>
      </c>
      <c r="F41" s="152">
        <v>56420</v>
      </c>
      <c r="G41" s="152">
        <v>68019</v>
      </c>
      <c r="H41" s="152">
        <v>76481</v>
      </c>
    </row>
    <row r="42" spans="1:8" x14ac:dyDescent="0.25">
      <c r="A42" s="24" t="s">
        <v>83</v>
      </c>
      <c r="B42" s="106" t="s">
        <v>73</v>
      </c>
      <c r="C42" s="152">
        <v>30725</v>
      </c>
      <c r="D42" s="152">
        <v>33077</v>
      </c>
      <c r="E42" s="152">
        <v>33125</v>
      </c>
      <c r="F42" s="152">
        <v>37459</v>
      </c>
      <c r="G42" s="152">
        <v>45118</v>
      </c>
      <c r="H42" s="152">
        <v>53872</v>
      </c>
    </row>
    <row r="43" spans="1:8" x14ac:dyDescent="0.25">
      <c r="A43" s="24" t="s">
        <v>83</v>
      </c>
      <c r="B43" s="106" t="s">
        <v>74</v>
      </c>
      <c r="C43" s="152">
        <v>4256</v>
      </c>
      <c r="D43" s="152">
        <v>4822</v>
      </c>
      <c r="E43" s="152">
        <v>4995</v>
      </c>
      <c r="F43" s="152">
        <v>5623</v>
      </c>
      <c r="G43" s="152">
        <v>6681</v>
      </c>
      <c r="H43" s="152">
        <v>7233</v>
      </c>
    </row>
    <row r="44" spans="1:8" x14ac:dyDescent="0.25">
      <c r="A44" s="24" t="s">
        <v>83</v>
      </c>
      <c r="B44" s="106" t="s">
        <v>75</v>
      </c>
      <c r="C44" s="152">
        <v>16004</v>
      </c>
      <c r="D44" s="152">
        <v>16963</v>
      </c>
      <c r="E44" s="152">
        <v>17407</v>
      </c>
      <c r="F44" s="152">
        <v>19455</v>
      </c>
      <c r="G44" s="152">
        <v>22936</v>
      </c>
      <c r="H44" s="152">
        <v>24276</v>
      </c>
    </row>
    <row r="45" spans="1:8" x14ac:dyDescent="0.25">
      <c r="A45" s="24" t="s">
        <v>83</v>
      </c>
      <c r="B45" s="106" t="s">
        <v>76</v>
      </c>
      <c r="C45" s="152">
        <v>21734</v>
      </c>
      <c r="D45" s="152">
        <v>22842</v>
      </c>
      <c r="E45" s="152">
        <v>23410</v>
      </c>
      <c r="F45" s="152">
        <v>26178</v>
      </c>
      <c r="G45" s="152">
        <v>30532</v>
      </c>
      <c r="H45" s="152">
        <v>32501</v>
      </c>
    </row>
    <row r="46" spans="1:8" x14ac:dyDescent="0.25">
      <c r="A46" s="24" t="s">
        <v>83</v>
      </c>
      <c r="B46" s="106" t="s">
        <v>77</v>
      </c>
      <c r="C46" s="152">
        <v>11875</v>
      </c>
      <c r="D46" s="152">
        <v>12954</v>
      </c>
      <c r="E46" s="152">
        <v>13423</v>
      </c>
      <c r="F46" s="152">
        <v>15118</v>
      </c>
      <c r="G46" s="152">
        <v>17826</v>
      </c>
      <c r="H46" s="152">
        <v>18931</v>
      </c>
    </row>
    <row r="47" spans="1:8" x14ac:dyDescent="0.25">
      <c r="A47" s="24" t="s">
        <v>83</v>
      </c>
      <c r="B47" s="106" t="s">
        <v>78</v>
      </c>
      <c r="C47" s="152">
        <v>19568</v>
      </c>
      <c r="D47" s="152">
        <v>21005</v>
      </c>
      <c r="E47" s="152">
        <v>20219</v>
      </c>
      <c r="F47" s="152">
        <v>22748</v>
      </c>
      <c r="G47" s="152">
        <v>25453</v>
      </c>
      <c r="H47" s="152">
        <v>26331</v>
      </c>
    </row>
    <row r="48" spans="1:8" x14ac:dyDescent="0.25">
      <c r="A48" s="8" t="s">
        <v>84</v>
      </c>
      <c r="B48" s="8" t="s">
        <v>0</v>
      </c>
      <c r="C48" s="116">
        <v>93648</v>
      </c>
      <c r="D48" s="116">
        <v>99521</v>
      </c>
      <c r="E48" s="116">
        <v>102382</v>
      </c>
      <c r="F48" s="116">
        <v>126327</v>
      </c>
      <c r="G48" s="116">
        <v>145818</v>
      </c>
      <c r="H48" s="116">
        <v>165173</v>
      </c>
    </row>
    <row r="49" spans="1:8" x14ac:dyDescent="0.25">
      <c r="A49" s="24" t="s">
        <v>84</v>
      </c>
      <c r="B49" s="106" t="s">
        <v>71</v>
      </c>
      <c r="C49" s="152">
        <v>19323</v>
      </c>
      <c r="D49" s="152">
        <v>20476</v>
      </c>
      <c r="E49" s="152">
        <v>21279</v>
      </c>
      <c r="F49" s="152">
        <v>25987</v>
      </c>
      <c r="G49" s="152">
        <v>29886</v>
      </c>
      <c r="H49" s="152">
        <v>34324</v>
      </c>
    </row>
    <row r="50" spans="1:8" x14ac:dyDescent="0.25">
      <c r="A50" s="24" t="s">
        <v>84</v>
      </c>
      <c r="B50" s="106" t="s">
        <v>72</v>
      </c>
      <c r="C50" s="152">
        <v>19820</v>
      </c>
      <c r="D50" s="152">
        <v>21178</v>
      </c>
      <c r="E50" s="152">
        <v>21857</v>
      </c>
      <c r="F50" s="152">
        <v>26242</v>
      </c>
      <c r="G50" s="152">
        <v>31395</v>
      </c>
      <c r="H50" s="152">
        <v>36309</v>
      </c>
    </row>
    <row r="51" spans="1:8" x14ac:dyDescent="0.25">
      <c r="A51" s="24" t="s">
        <v>84</v>
      </c>
      <c r="B51" s="106" t="s">
        <v>73</v>
      </c>
      <c r="C51" s="152">
        <v>11294</v>
      </c>
      <c r="D51" s="152">
        <v>12360</v>
      </c>
      <c r="E51" s="152">
        <v>12728</v>
      </c>
      <c r="F51" s="152">
        <v>15414</v>
      </c>
      <c r="G51" s="152">
        <v>19177</v>
      </c>
      <c r="H51" s="152">
        <v>24218</v>
      </c>
    </row>
    <row r="52" spans="1:8" x14ac:dyDescent="0.25">
      <c r="A52" s="24" t="s">
        <v>84</v>
      </c>
      <c r="B52" s="106" t="s">
        <v>74</v>
      </c>
      <c r="C52" s="152">
        <v>2533</v>
      </c>
      <c r="D52" s="152">
        <v>2689</v>
      </c>
      <c r="E52" s="152">
        <v>2821</v>
      </c>
      <c r="F52" s="152">
        <v>3427</v>
      </c>
      <c r="G52" s="152">
        <v>3949</v>
      </c>
      <c r="H52" s="152">
        <v>4384</v>
      </c>
    </row>
    <row r="53" spans="1:8" x14ac:dyDescent="0.25">
      <c r="A53" s="24" t="s">
        <v>84</v>
      </c>
      <c r="B53" s="106" t="s">
        <v>75</v>
      </c>
      <c r="C53" s="152">
        <v>9476</v>
      </c>
      <c r="D53" s="152">
        <v>9934</v>
      </c>
      <c r="E53" s="152">
        <v>10304</v>
      </c>
      <c r="F53" s="152">
        <v>13313</v>
      </c>
      <c r="G53" s="152">
        <v>15374</v>
      </c>
      <c r="H53" s="152">
        <v>16584</v>
      </c>
    </row>
    <row r="54" spans="1:8" x14ac:dyDescent="0.25">
      <c r="A54" s="24" t="s">
        <v>84</v>
      </c>
      <c r="B54" s="106" t="s">
        <v>76</v>
      </c>
      <c r="C54" s="152">
        <v>12068</v>
      </c>
      <c r="D54" s="152">
        <v>12663</v>
      </c>
      <c r="E54" s="152">
        <v>13005</v>
      </c>
      <c r="F54" s="152">
        <v>16530</v>
      </c>
      <c r="G54" s="152">
        <v>18353</v>
      </c>
      <c r="H54" s="152">
        <v>19892</v>
      </c>
    </row>
    <row r="55" spans="1:8" x14ac:dyDescent="0.25">
      <c r="A55" s="24" t="s">
        <v>84</v>
      </c>
      <c r="B55" s="106" t="s">
        <v>77</v>
      </c>
      <c r="C55" s="152">
        <v>6066</v>
      </c>
      <c r="D55" s="152">
        <v>6509</v>
      </c>
      <c r="E55" s="152">
        <v>6788</v>
      </c>
      <c r="F55" s="152">
        <v>8551</v>
      </c>
      <c r="G55" s="152">
        <v>9738</v>
      </c>
      <c r="H55" s="152">
        <v>10707</v>
      </c>
    </row>
    <row r="56" spans="1:8" x14ac:dyDescent="0.25">
      <c r="A56" s="24" t="s">
        <v>84</v>
      </c>
      <c r="B56" s="106" t="s">
        <v>78</v>
      </c>
      <c r="C56" s="152">
        <v>13865</v>
      </c>
      <c r="D56" s="152">
        <v>14587</v>
      </c>
      <c r="E56" s="152">
        <v>14492</v>
      </c>
      <c r="F56" s="152">
        <v>18095</v>
      </c>
      <c r="G56" s="152">
        <v>19342</v>
      </c>
      <c r="H56" s="152">
        <v>20390</v>
      </c>
    </row>
    <row r="57" spans="1:8" x14ac:dyDescent="0.25">
      <c r="A57" s="8" t="s">
        <v>85</v>
      </c>
      <c r="B57" s="8" t="s">
        <v>0</v>
      </c>
      <c r="C57" s="116">
        <v>89546</v>
      </c>
      <c r="D57" s="116">
        <v>91300</v>
      </c>
      <c r="E57" s="116">
        <v>91862</v>
      </c>
      <c r="F57" s="116">
        <v>120724</v>
      </c>
      <c r="G57" s="116">
        <v>121754</v>
      </c>
      <c r="H57" s="116">
        <v>123042</v>
      </c>
    </row>
    <row r="58" spans="1:8" x14ac:dyDescent="0.25">
      <c r="A58" s="24" t="s">
        <v>85</v>
      </c>
      <c r="B58" s="106" t="s">
        <v>71</v>
      </c>
      <c r="C58" s="152">
        <v>16871</v>
      </c>
      <c r="D58" s="152">
        <v>17072</v>
      </c>
      <c r="E58" s="152">
        <v>17324</v>
      </c>
      <c r="F58" s="152">
        <v>22488</v>
      </c>
      <c r="G58" s="152">
        <v>22569</v>
      </c>
      <c r="H58" s="152">
        <v>22502</v>
      </c>
    </row>
    <row r="59" spans="1:8" x14ac:dyDescent="0.25">
      <c r="A59" s="24" t="s">
        <v>85</v>
      </c>
      <c r="B59" s="106" t="s">
        <v>72</v>
      </c>
      <c r="C59" s="152">
        <v>15986</v>
      </c>
      <c r="D59" s="152">
        <v>16228</v>
      </c>
      <c r="E59" s="152">
        <v>16114</v>
      </c>
      <c r="F59" s="152">
        <v>20734</v>
      </c>
      <c r="G59" s="152">
        <v>20948</v>
      </c>
      <c r="H59" s="152">
        <v>21221</v>
      </c>
    </row>
    <row r="60" spans="1:8" x14ac:dyDescent="0.25">
      <c r="A60" s="24" t="s">
        <v>85</v>
      </c>
      <c r="B60" s="106" t="s">
        <v>73</v>
      </c>
      <c r="C60" s="152">
        <v>18754</v>
      </c>
      <c r="D60" s="152">
        <v>19543</v>
      </c>
      <c r="E60" s="152">
        <v>19971</v>
      </c>
      <c r="F60" s="152">
        <v>24946</v>
      </c>
      <c r="G60" s="152">
        <v>25430</v>
      </c>
      <c r="H60" s="152">
        <v>26313</v>
      </c>
    </row>
    <row r="61" spans="1:8" x14ac:dyDescent="0.25">
      <c r="A61" s="24" t="s">
        <v>85</v>
      </c>
      <c r="B61" s="106" t="s">
        <v>74</v>
      </c>
      <c r="C61" s="152">
        <v>3095</v>
      </c>
      <c r="D61" s="152">
        <v>3155</v>
      </c>
      <c r="E61" s="152">
        <v>3169</v>
      </c>
      <c r="F61" s="152">
        <v>4142</v>
      </c>
      <c r="G61" s="152">
        <v>4099</v>
      </c>
      <c r="H61" s="152">
        <v>4098</v>
      </c>
    </row>
    <row r="62" spans="1:8" x14ac:dyDescent="0.25">
      <c r="A62" s="24" t="s">
        <v>85</v>
      </c>
      <c r="B62" s="106" t="s">
        <v>75</v>
      </c>
      <c r="C62" s="152">
        <v>10190</v>
      </c>
      <c r="D62" s="152">
        <v>10285</v>
      </c>
      <c r="E62" s="152">
        <v>10485</v>
      </c>
      <c r="F62" s="152">
        <v>14166</v>
      </c>
      <c r="G62" s="152">
        <v>14237</v>
      </c>
      <c r="H62" s="152">
        <v>14411</v>
      </c>
    </row>
    <row r="63" spans="1:8" x14ac:dyDescent="0.25">
      <c r="A63" s="24" t="s">
        <v>85</v>
      </c>
      <c r="B63" s="106" t="s">
        <v>76</v>
      </c>
      <c r="C63" s="152">
        <v>9473</v>
      </c>
      <c r="D63" s="152">
        <v>9791</v>
      </c>
      <c r="E63" s="152">
        <v>9528</v>
      </c>
      <c r="F63" s="152">
        <v>13023</v>
      </c>
      <c r="G63" s="152">
        <v>13131</v>
      </c>
      <c r="H63" s="152">
        <v>13280</v>
      </c>
    </row>
    <row r="64" spans="1:8" x14ac:dyDescent="0.25">
      <c r="A64" s="24" t="s">
        <v>85</v>
      </c>
      <c r="B64" s="106" t="s">
        <v>77</v>
      </c>
      <c r="C64" s="152">
        <v>5624</v>
      </c>
      <c r="D64" s="152">
        <v>5704</v>
      </c>
      <c r="E64" s="152">
        <v>5825</v>
      </c>
      <c r="F64" s="152">
        <v>8143</v>
      </c>
      <c r="G64" s="152">
        <v>8297</v>
      </c>
      <c r="H64" s="152">
        <v>8341</v>
      </c>
    </row>
    <row r="65" spans="1:8" x14ac:dyDescent="0.25">
      <c r="A65" s="24" t="s">
        <v>85</v>
      </c>
      <c r="B65" s="106" t="s">
        <v>78</v>
      </c>
      <c r="C65" s="152">
        <v>9924</v>
      </c>
      <c r="D65" s="152">
        <v>9890</v>
      </c>
      <c r="E65" s="152">
        <v>9861</v>
      </c>
      <c r="F65" s="152">
        <v>13655</v>
      </c>
      <c r="G65" s="152">
        <v>13693</v>
      </c>
      <c r="H65" s="152">
        <v>13652</v>
      </c>
    </row>
    <row r="66" spans="1:8" x14ac:dyDescent="0.25">
      <c r="C66" s="50"/>
      <c r="D66" s="50"/>
      <c r="E66" s="50"/>
      <c r="F66" s="50"/>
      <c r="G66" s="50"/>
      <c r="H66" s="50"/>
    </row>
    <row r="67" spans="1:8" x14ac:dyDescent="0.25">
      <c r="C67" s="50"/>
      <c r="D67" s="50"/>
      <c r="E67" s="50"/>
      <c r="F67" s="50"/>
      <c r="G67" s="50"/>
      <c r="H67" s="50"/>
    </row>
    <row r="68" spans="1:8" x14ac:dyDescent="0.25">
      <c r="C68" s="50"/>
      <c r="D68" s="50"/>
      <c r="E68" s="50"/>
      <c r="F68" s="50"/>
      <c r="G68" s="50"/>
      <c r="H68" s="50"/>
    </row>
    <row r="69" spans="1:8" x14ac:dyDescent="0.25">
      <c r="C69" s="50"/>
      <c r="D69" s="50"/>
      <c r="E69" s="50"/>
      <c r="F69" s="50"/>
      <c r="G69" s="50"/>
      <c r="H69" s="50"/>
    </row>
    <row r="70" spans="1:8" x14ac:dyDescent="0.25">
      <c r="C70" s="50"/>
      <c r="D70" s="50"/>
      <c r="E70" s="50"/>
      <c r="F70" s="50"/>
      <c r="G70" s="50"/>
      <c r="H70" s="50"/>
    </row>
    <row r="71" spans="1:8" x14ac:dyDescent="0.25">
      <c r="C71" s="50"/>
      <c r="D71" s="50"/>
      <c r="E71" s="50"/>
      <c r="F71" s="50"/>
      <c r="G71" s="50"/>
      <c r="H71" s="50"/>
    </row>
    <row r="72" spans="1:8" x14ac:dyDescent="0.25">
      <c r="C72" s="50"/>
      <c r="D72" s="50"/>
      <c r="E72" s="50"/>
      <c r="F72" s="50"/>
      <c r="G72" s="50"/>
      <c r="H72" s="50"/>
    </row>
    <row r="73" spans="1:8" x14ac:dyDescent="0.25">
      <c r="C73" s="50"/>
      <c r="D73" s="50"/>
      <c r="E73" s="50"/>
      <c r="F73" s="50"/>
      <c r="G73" s="50"/>
      <c r="H73" s="50"/>
    </row>
    <row r="74" spans="1:8" x14ac:dyDescent="0.25">
      <c r="C74" s="50"/>
      <c r="D74" s="50"/>
      <c r="E74" s="50"/>
      <c r="F74" s="50"/>
      <c r="G74" s="50"/>
      <c r="H74" s="50"/>
    </row>
    <row r="75" spans="1:8" x14ac:dyDescent="0.25">
      <c r="C75" s="50"/>
      <c r="D75" s="50"/>
      <c r="E75" s="50"/>
      <c r="F75" s="50"/>
      <c r="G75" s="50"/>
      <c r="H75" s="50"/>
    </row>
    <row r="76" spans="1:8" x14ac:dyDescent="0.25">
      <c r="C76" s="50"/>
      <c r="D76" s="50"/>
      <c r="E76" s="50"/>
      <c r="F76" s="50"/>
      <c r="G76" s="50"/>
      <c r="H76" s="50"/>
    </row>
    <row r="77" spans="1:8" x14ac:dyDescent="0.25">
      <c r="C77" s="50"/>
      <c r="D77" s="50"/>
      <c r="E77" s="50"/>
      <c r="F77" s="50"/>
      <c r="G77" s="50"/>
      <c r="H77" s="50"/>
    </row>
    <row r="78" spans="1:8" x14ac:dyDescent="0.25">
      <c r="C78" s="50"/>
      <c r="D78" s="50"/>
      <c r="E78" s="50"/>
      <c r="F78" s="50"/>
      <c r="G78" s="50"/>
      <c r="H78" s="50"/>
    </row>
    <row r="79" spans="1:8" x14ac:dyDescent="0.25">
      <c r="C79" s="50"/>
      <c r="D79" s="50"/>
      <c r="E79" s="50"/>
      <c r="F79" s="50"/>
      <c r="G79" s="50"/>
      <c r="H79" s="50"/>
    </row>
    <row r="80" spans="1:8" x14ac:dyDescent="0.25">
      <c r="C80" s="50"/>
      <c r="D80" s="50"/>
      <c r="E80" s="50"/>
      <c r="F80" s="50"/>
      <c r="G80" s="50"/>
      <c r="H80" s="50"/>
    </row>
    <row r="81" spans="3:8" x14ac:dyDescent="0.25">
      <c r="C81" s="50"/>
      <c r="D81" s="50"/>
      <c r="E81" s="50"/>
      <c r="F81" s="50"/>
      <c r="G81" s="50"/>
      <c r="H81" s="50"/>
    </row>
    <row r="82" spans="3:8" x14ac:dyDescent="0.25">
      <c r="C82" s="50"/>
      <c r="D82" s="50"/>
      <c r="E82" s="50"/>
      <c r="F82" s="50"/>
      <c r="G82" s="50"/>
      <c r="H82" s="50"/>
    </row>
    <row r="83" spans="3:8" x14ac:dyDescent="0.25">
      <c r="C83" s="50"/>
      <c r="D83" s="50"/>
      <c r="E83" s="50"/>
      <c r="F83" s="50"/>
      <c r="G83" s="50"/>
      <c r="H83" s="50"/>
    </row>
    <row r="84" spans="3:8" x14ac:dyDescent="0.25">
      <c r="C84" s="50"/>
      <c r="D84" s="50"/>
      <c r="E84" s="50"/>
      <c r="F84" s="50"/>
      <c r="G84" s="50"/>
      <c r="H84" s="50"/>
    </row>
    <row r="85" spans="3:8" x14ac:dyDescent="0.25">
      <c r="C85" s="50"/>
      <c r="D85" s="50"/>
      <c r="E85" s="50"/>
      <c r="F85" s="50"/>
      <c r="G85" s="50"/>
      <c r="H85" s="50"/>
    </row>
    <row r="86" spans="3:8" x14ac:dyDescent="0.25">
      <c r="C86" s="50"/>
      <c r="D86" s="50"/>
      <c r="E86" s="50"/>
      <c r="F86" s="50"/>
      <c r="G86" s="50"/>
      <c r="H86" s="50"/>
    </row>
    <row r="87" spans="3:8" x14ac:dyDescent="0.25">
      <c r="C87" s="50"/>
      <c r="D87" s="50"/>
      <c r="E87" s="50"/>
      <c r="F87" s="50"/>
      <c r="G87" s="50"/>
      <c r="H87" s="50"/>
    </row>
    <row r="88" spans="3:8" x14ac:dyDescent="0.25">
      <c r="C88" s="50"/>
      <c r="D88" s="50"/>
      <c r="E88" s="50"/>
      <c r="F88" s="50"/>
      <c r="G88" s="50"/>
      <c r="H88" s="50"/>
    </row>
    <row r="89" spans="3:8" x14ac:dyDescent="0.25">
      <c r="C89" s="50"/>
      <c r="D89" s="50"/>
      <c r="E89" s="50"/>
      <c r="F89" s="50"/>
      <c r="G89" s="50"/>
      <c r="H89" s="50"/>
    </row>
    <row r="90" spans="3:8" x14ac:dyDescent="0.25">
      <c r="C90" s="50"/>
      <c r="D90" s="50"/>
      <c r="E90" s="50"/>
      <c r="F90" s="50"/>
      <c r="G90" s="50"/>
      <c r="H90" s="50"/>
    </row>
    <row r="91" spans="3:8" x14ac:dyDescent="0.25">
      <c r="C91" s="50"/>
      <c r="D91" s="50"/>
      <c r="E91" s="50"/>
      <c r="F91" s="50"/>
      <c r="G91" s="50"/>
      <c r="H91" s="50"/>
    </row>
    <row r="92" spans="3:8" x14ac:dyDescent="0.25">
      <c r="C92" s="50"/>
      <c r="D92" s="50"/>
      <c r="E92" s="50"/>
      <c r="F92" s="50"/>
      <c r="G92" s="50"/>
      <c r="H92" s="50"/>
    </row>
    <row r="93" spans="3:8" x14ac:dyDescent="0.25">
      <c r="C93" s="50"/>
      <c r="D93" s="50"/>
      <c r="E93" s="50"/>
      <c r="F93" s="50"/>
      <c r="G93" s="50"/>
      <c r="H93" s="50"/>
    </row>
    <row r="94" spans="3:8" x14ac:dyDescent="0.25">
      <c r="C94" s="50"/>
      <c r="D94" s="50"/>
      <c r="E94" s="50"/>
      <c r="F94" s="50"/>
      <c r="G94" s="50"/>
      <c r="H94" s="50"/>
    </row>
    <row r="95" spans="3:8" x14ac:dyDescent="0.25">
      <c r="C95" s="50"/>
      <c r="D95" s="50"/>
      <c r="E95" s="50"/>
      <c r="F95" s="50"/>
      <c r="G95" s="50"/>
      <c r="H95" s="50"/>
    </row>
    <row r="96" spans="3:8" x14ac:dyDescent="0.25">
      <c r="C96" s="50"/>
      <c r="D96" s="50"/>
      <c r="E96" s="50"/>
      <c r="F96" s="50"/>
      <c r="G96" s="50"/>
      <c r="H96" s="50"/>
    </row>
    <row r="97" spans="3:8" x14ac:dyDescent="0.25">
      <c r="C97" s="50"/>
      <c r="D97" s="50"/>
      <c r="E97" s="50"/>
      <c r="F97" s="50"/>
      <c r="G97" s="50"/>
      <c r="H97" s="50"/>
    </row>
    <row r="98" spans="3:8" x14ac:dyDescent="0.25">
      <c r="C98" s="50"/>
      <c r="D98" s="50"/>
      <c r="E98" s="50"/>
      <c r="F98" s="50"/>
      <c r="G98" s="50"/>
      <c r="H98" s="50"/>
    </row>
    <row r="99" spans="3:8" x14ac:dyDescent="0.25">
      <c r="C99" s="50"/>
      <c r="D99" s="50"/>
      <c r="E99" s="50"/>
      <c r="F99" s="50"/>
      <c r="G99" s="50"/>
      <c r="H99" s="50"/>
    </row>
    <row r="100" spans="3:8" x14ac:dyDescent="0.25">
      <c r="C100" s="50"/>
      <c r="D100" s="50"/>
      <c r="E100" s="50"/>
      <c r="F100" s="50"/>
      <c r="G100" s="50"/>
      <c r="H100" s="50"/>
    </row>
    <row r="101" spans="3:8" x14ac:dyDescent="0.25">
      <c r="C101" s="50"/>
      <c r="D101" s="50"/>
      <c r="E101" s="50"/>
      <c r="F101" s="50"/>
      <c r="G101" s="50"/>
      <c r="H101" s="50"/>
    </row>
    <row r="102" spans="3:8" x14ac:dyDescent="0.25">
      <c r="C102" s="50"/>
      <c r="D102" s="50"/>
      <c r="E102" s="50"/>
      <c r="F102" s="50"/>
      <c r="G102" s="50"/>
      <c r="H102" s="50"/>
    </row>
    <row r="103" spans="3:8" x14ac:dyDescent="0.25">
      <c r="C103" s="50"/>
      <c r="D103" s="50"/>
      <c r="E103" s="50"/>
      <c r="F103" s="50"/>
      <c r="G103" s="50"/>
      <c r="H103" s="50"/>
    </row>
    <row r="104" spans="3:8" x14ac:dyDescent="0.25">
      <c r="C104" s="50"/>
      <c r="D104" s="50"/>
      <c r="E104" s="50"/>
      <c r="F104" s="50"/>
      <c r="G104" s="50"/>
      <c r="H104" s="50"/>
    </row>
    <row r="105" spans="3:8" x14ac:dyDescent="0.25">
      <c r="C105" s="50"/>
      <c r="D105" s="50"/>
      <c r="E105" s="50"/>
      <c r="F105" s="50"/>
      <c r="G105" s="50"/>
      <c r="H105" s="50"/>
    </row>
    <row r="106" spans="3:8" x14ac:dyDescent="0.25">
      <c r="C106" s="50"/>
      <c r="D106" s="50"/>
      <c r="E106" s="50"/>
      <c r="F106" s="50"/>
      <c r="G106" s="50"/>
      <c r="H106" s="50"/>
    </row>
    <row r="107" spans="3:8" x14ac:dyDescent="0.25">
      <c r="C107" s="50"/>
      <c r="D107" s="50"/>
      <c r="E107" s="50"/>
      <c r="F107" s="50"/>
      <c r="G107" s="50"/>
      <c r="H107" s="50"/>
    </row>
    <row r="108" spans="3:8" x14ac:dyDescent="0.25">
      <c r="C108" s="50"/>
      <c r="D108" s="50"/>
      <c r="E108" s="50"/>
      <c r="F108" s="50"/>
      <c r="G108" s="50"/>
      <c r="H108" s="50"/>
    </row>
    <row r="109" spans="3:8" x14ac:dyDescent="0.25">
      <c r="C109" s="50"/>
      <c r="D109" s="50"/>
      <c r="E109" s="50"/>
      <c r="F109" s="50"/>
      <c r="G109" s="50"/>
      <c r="H109" s="50"/>
    </row>
    <row r="110" spans="3:8" x14ac:dyDescent="0.25">
      <c r="C110" s="50"/>
      <c r="D110" s="50"/>
      <c r="E110" s="50"/>
      <c r="F110" s="50"/>
      <c r="G110" s="50"/>
      <c r="H110" s="50"/>
    </row>
    <row r="111" spans="3:8" x14ac:dyDescent="0.25">
      <c r="C111" s="50"/>
      <c r="D111" s="50"/>
      <c r="E111" s="50"/>
      <c r="F111" s="50"/>
      <c r="G111" s="50"/>
      <c r="H111" s="50"/>
    </row>
    <row r="112" spans="3:8" x14ac:dyDescent="0.25">
      <c r="C112" s="50"/>
      <c r="D112" s="50"/>
      <c r="E112" s="50"/>
      <c r="F112" s="50"/>
      <c r="G112" s="50"/>
      <c r="H112" s="50"/>
    </row>
    <row r="113" spans="3:8" x14ac:dyDescent="0.25">
      <c r="C113" s="50"/>
      <c r="D113" s="50"/>
      <c r="E113" s="50"/>
      <c r="F113" s="50"/>
      <c r="G113" s="50"/>
      <c r="H113" s="50"/>
    </row>
    <row r="114" spans="3:8" x14ac:dyDescent="0.25">
      <c r="C114" s="50"/>
      <c r="D114" s="50"/>
      <c r="E114" s="50"/>
      <c r="F114" s="50"/>
      <c r="G114" s="50"/>
      <c r="H114" s="50"/>
    </row>
    <row r="115" spans="3:8" x14ac:dyDescent="0.25">
      <c r="C115" s="50"/>
      <c r="D115" s="50"/>
      <c r="E115" s="50"/>
      <c r="F115" s="50"/>
      <c r="G115" s="50"/>
      <c r="H115" s="50"/>
    </row>
    <row r="116" spans="3:8" x14ac:dyDescent="0.25">
      <c r="C116" s="50"/>
      <c r="D116" s="50"/>
      <c r="E116" s="50"/>
      <c r="F116" s="50"/>
      <c r="G116" s="50"/>
      <c r="H116" s="50"/>
    </row>
    <row r="117" spans="3:8" x14ac:dyDescent="0.25">
      <c r="C117" s="50"/>
      <c r="D117" s="50"/>
      <c r="E117" s="50"/>
      <c r="F117" s="50"/>
      <c r="G117" s="50"/>
      <c r="H117" s="50"/>
    </row>
    <row r="118" spans="3:8" x14ac:dyDescent="0.25">
      <c r="C118" s="50"/>
      <c r="D118" s="50"/>
      <c r="E118" s="50"/>
      <c r="F118" s="50"/>
      <c r="G118" s="50"/>
      <c r="H118" s="50"/>
    </row>
    <row r="119" spans="3:8" x14ac:dyDescent="0.25">
      <c r="C119" s="50"/>
      <c r="D119" s="50"/>
      <c r="E119" s="50"/>
      <c r="F119" s="50"/>
      <c r="G119" s="50"/>
      <c r="H119" s="50"/>
    </row>
    <row r="120" spans="3:8" x14ac:dyDescent="0.25">
      <c r="C120" s="50"/>
      <c r="D120" s="50"/>
      <c r="E120" s="50"/>
      <c r="F120" s="50"/>
      <c r="G120" s="50"/>
      <c r="H120" s="50"/>
    </row>
    <row r="121" spans="3:8" x14ac:dyDescent="0.25">
      <c r="C121" s="50"/>
      <c r="D121" s="50"/>
      <c r="E121" s="50"/>
      <c r="F121" s="50"/>
      <c r="G121" s="50"/>
      <c r="H121" s="50"/>
    </row>
    <row r="122" spans="3:8" x14ac:dyDescent="0.25">
      <c r="C122" s="50"/>
      <c r="D122" s="50"/>
      <c r="E122" s="50"/>
      <c r="F122" s="50"/>
      <c r="G122" s="50"/>
      <c r="H122" s="50"/>
    </row>
    <row r="123" spans="3:8" x14ac:dyDescent="0.25">
      <c r="C123" s="50"/>
      <c r="D123" s="50"/>
      <c r="E123" s="50"/>
      <c r="F123" s="50"/>
      <c r="G123" s="50"/>
      <c r="H123" s="50"/>
    </row>
    <row r="124" spans="3:8" x14ac:dyDescent="0.25">
      <c r="C124" s="50"/>
      <c r="D124" s="50"/>
      <c r="E124" s="50"/>
      <c r="F124" s="50"/>
      <c r="G124" s="50"/>
      <c r="H124" s="50"/>
    </row>
    <row r="125" spans="3:8" x14ac:dyDescent="0.25">
      <c r="C125" s="50"/>
      <c r="D125" s="50"/>
      <c r="E125" s="50"/>
      <c r="F125" s="50"/>
      <c r="G125" s="50"/>
      <c r="H125" s="50"/>
    </row>
    <row r="126" spans="3:8" x14ac:dyDescent="0.25">
      <c r="C126" s="50"/>
      <c r="D126" s="50"/>
      <c r="E126" s="50"/>
      <c r="F126" s="50"/>
      <c r="G126" s="50"/>
      <c r="H126" s="50"/>
    </row>
    <row r="127" spans="3:8" x14ac:dyDescent="0.25">
      <c r="C127" s="50"/>
      <c r="D127" s="50"/>
      <c r="E127" s="50"/>
      <c r="F127" s="50"/>
      <c r="G127" s="50"/>
      <c r="H127" s="50"/>
    </row>
    <row r="128" spans="3:8" x14ac:dyDescent="0.25">
      <c r="C128" s="50"/>
      <c r="D128" s="50"/>
      <c r="E128" s="50"/>
      <c r="F128" s="50"/>
      <c r="G128" s="50"/>
      <c r="H128" s="50"/>
    </row>
    <row r="129" spans="3:8" x14ac:dyDescent="0.25">
      <c r="C129" s="50"/>
      <c r="D129" s="50"/>
      <c r="E129" s="50"/>
      <c r="F129" s="50"/>
      <c r="G129" s="50"/>
      <c r="H129" s="50"/>
    </row>
    <row r="130" spans="3:8" x14ac:dyDescent="0.25">
      <c r="C130" s="50"/>
      <c r="D130" s="50"/>
      <c r="E130" s="50"/>
      <c r="F130" s="50"/>
      <c r="G130" s="50"/>
      <c r="H130" s="50"/>
    </row>
    <row r="131" spans="3:8" x14ac:dyDescent="0.25">
      <c r="C131" s="50"/>
      <c r="D131" s="50"/>
      <c r="E131" s="50"/>
      <c r="F131" s="50"/>
      <c r="G131" s="50"/>
      <c r="H131" s="50"/>
    </row>
    <row r="132" spans="3:8" x14ac:dyDescent="0.25">
      <c r="C132" s="50"/>
      <c r="D132" s="50"/>
      <c r="E132" s="50"/>
      <c r="F132" s="50"/>
      <c r="G132" s="50"/>
      <c r="H132" s="50"/>
    </row>
    <row r="133" spans="3:8" x14ac:dyDescent="0.25">
      <c r="C133" s="50"/>
      <c r="D133" s="50"/>
      <c r="E133" s="50"/>
      <c r="F133" s="50"/>
      <c r="G133" s="50"/>
      <c r="H133" s="50"/>
    </row>
    <row r="134" spans="3:8" x14ac:dyDescent="0.25">
      <c r="C134" s="50"/>
      <c r="D134" s="50"/>
      <c r="E134" s="50"/>
      <c r="F134" s="50"/>
      <c r="G134" s="50"/>
      <c r="H134" s="50"/>
    </row>
    <row r="135" spans="3:8" x14ac:dyDescent="0.25">
      <c r="C135" s="50"/>
      <c r="D135" s="50"/>
      <c r="E135" s="50"/>
      <c r="F135" s="50"/>
      <c r="G135" s="50"/>
      <c r="H135" s="50"/>
    </row>
    <row r="136" spans="3:8" x14ac:dyDescent="0.25">
      <c r="C136" s="50"/>
      <c r="D136" s="50"/>
      <c r="E136" s="50"/>
      <c r="F136" s="50"/>
      <c r="G136" s="50"/>
      <c r="H136" s="50"/>
    </row>
    <row r="137" spans="3:8" x14ac:dyDescent="0.25">
      <c r="C137" s="50"/>
      <c r="D137" s="50"/>
      <c r="E137" s="50"/>
      <c r="F137" s="50"/>
      <c r="G137" s="50"/>
      <c r="H137" s="50"/>
    </row>
    <row r="138" spans="3:8" x14ac:dyDescent="0.25">
      <c r="C138" s="50"/>
      <c r="D138" s="50"/>
      <c r="E138" s="50"/>
      <c r="F138" s="50"/>
      <c r="G138" s="50"/>
      <c r="H138" s="50"/>
    </row>
    <row r="139" spans="3:8" x14ac:dyDescent="0.25">
      <c r="C139" s="50"/>
      <c r="D139" s="50"/>
      <c r="E139" s="50"/>
      <c r="F139" s="50"/>
      <c r="G139" s="50"/>
      <c r="H139" s="50"/>
    </row>
    <row r="140" spans="3:8" x14ac:dyDescent="0.25">
      <c r="C140" s="50"/>
      <c r="D140" s="50"/>
      <c r="E140" s="50"/>
      <c r="F140" s="50"/>
      <c r="G140" s="50"/>
      <c r="H140" s="50"/>
    </row>
    <row r="141" spans="3:8" x14ac:dyDescent="0.25">
      <c r="C141" s="50"/>
      <c r="D141" s="50"/>
      <c r="E141" s="50"/>
      <c r="F141" s="50"/>
      <c r="G141" s="50"/>
      <c r="H141" s="50"/>
    </row>
    <row r="142" spans="3:8" x14ac:dyDescent="0.25">
      <c r="C142" s="50"/>
      <c r="D142" s="50"/>
      <c r="E142" s="50"/>
      <c r="F142" s="50"/>
      <c r="G142" s="50"/>
      <c r="H142" s="50"/>
    </row>
    <row r="143" spans="3:8" x14ac:dyDescent="0.25">
      <c r="C143" s="50"/>
      <c r="D143" s="50"/>
      <c r="E143" s="50"/>
      <c r="F143" s="50"/>
      <c r="G143" s="50"/>
      <c r="H143" s="50"/>
    </row>
    <row r="144" spans="3:8" x14ac:dyDescent="0.25">
      <c r="C144" s="50"/>
      <c r="D144" s="50"/>
      <c r="E144" s="50"/>
      <c r="F144" s="50"/>
      <c r="G144" s="50"/>
      <c r="H144" s="50"/>
    </row>
    <row r="145" spans="3:8" x14ac:dyDescent="0.25">
      <c r="C145" s="50"/>
      <c r="D145" s="50"/>
      <c r="E145" s="50"/>
      <c r="F145" s="50"/>
      <c r="G145" s="50"/>
      <c r="H145" s="50"/>
    </row>
    <row r="146" spans="3:8" x14ac:dyDescent="0.25">
      <c r="C146" s="50"/>
      <c r="D146" s="50"/>
      <c r="E146" s="50"/>
      <c r="F146" s="50"/>
      <c r="G146" s="50"/>
      <c r="H146" s="50"/>
    </row>
    <row r="147" spans="3:8" x14ac:dyDescent="0.25">
      <c r="C147" s="50"/>
      <c r="D147" s="50"/>
      <c r="E147" s="50"/>
      <c r="F147" s="50"/>
      <c r="G147" s="50"/>
      <c r="H147" s="50"/>
    </row>
    <row r="148" spans="3:8" x14ac:dyDescent="0.25">
      <c r="C148" s="50"/>
      <c r="D148" s="50"/>
      <c r="E148" s="50"/>
      <c r="F148" s="50"/>
      <c r="G148" s="50"/>
      <c r="H148" s="50"/>
    </row>
    <row r="149" spans="3:8" x14ac:dyDescent="0.25">
      <c r="C149" s="50"/>
      <c r="D149" s="50"/>
      <c r="E149" s="50"/>
      <c r="F149" s="50"/>
      <c r="G149" s="50"/>
      <c r="H149" s="50"/>
    </row>
    <row r="150" spans="3:8" x14ac:dyDescent="0.25">
      <c r="C150" s="50"/>
      <c r="D150" s="50"/>
      <c r="E150" s="50"/>
      <c r="F150" s="50"/>
      <c r="G150" s="50"/>
      <c r="H150" s="50"/>
    </row>
    <row r="151" spans="3:8" x14ac:dyDescent="0.25">
      <c r="C151" s="50"/>
      <c r="D151" s="50"/>
      <c r="E151" s="50"/>
      <c r="F151" s="50"/>
      <c r="G151" s="50"/>
      <c r="H151" s="50"/>
    </row>
    <row r="152" spans="3:8" x14ac:dyDescent="0.25">
      <c r="C152" s="50"/>
      <c r="D152" s="50"/>
      <c r="E152" s="50"/>
      <c r="F152" s="50"/>
      <c r="G152" s="50"/>
      <c r="H152" s="50"/>
    </row>
    <row r="153" spans="3:8" x14ac:dyDescent="0.25">
      <c r="C153" s="50"/>
      <c r="D153" s="50"/>
      <c r="E153" s="50"/>
      <c r="F153" s="50"/>
      <c r="G153" s="50"/>
      <c r="H153" s="50"/>
    </row>
    <row r="154" spans="3:8" x14ac:dyDescent="0.25">
      <c r="C154" s="50"/>
      <c r="D154" s="50"/>
      <c r="E154" s="50"/>
      <c r="F154" s="50"/>
      <c r="G154" s="50"/>
      <c r="H154" s="50"/>
    </row>
    <row r="155" spans="3:8" x14ac:dyDescent="0.25">
      <c r="C155" s="50"/>
      <c r="D155" s="50"/>
      <c r="E155" s="50"/>
      <c r="F155" s="50"/>
      <c r="G155" s="50"/>
      <c r="H155" s="50"/>
    </row>
    <row r="156" spans="3:8" x14ac:dyDescent="0.25">
      <c r="C156" s="50"/>
      <c r="D156" s="50"/>
      <c r="E156" s="50"/>
      <c r="F156" s="50"/>
      <c r="G156" s="50"/>
      <c r="H156" s="50"/>
    </row>
    <row r="157" spans="3:8" x14ac:dyDescent="0.25">
      <c r="C157" s="50"/>
      <c r="D157" s="50"/>
      <c r="E157" s="50"/>
      <c r="F157" s="50"/>
      <c r="G157" s="50"/>
      <c r="H157" s="50"/>
    </row>
    <row r="158" spans="3:8" x14ac:dyDescent="0.25">
      <c r="C158" s="50"/>
      <c r="D158" s="50"/>
      <c r="E158" s="50"/>
      <c r="F158" s="50"/>
      <c r="G158" s="50"/>
      <c r="H158" s="50"/>
    </row>
    <row r="159" spans="3:8" x14ac:dyDescent="0.25">
      <c r="C159" s="50"/>
      <c r="D159" s="50"/>
      <c r="E159" s="50"/>
      <c r="F159" s="50"/>
      <c r="G159" s="50"/>
      <c r="H159" s="50"/>
    </row>
    <row r="160" spans="3:8" x14ac:dyDescent="0.25">
      <c r="C160" s="50"/>
      <c r="D160" s="50"/>
      <c r="E160" s="50"/>
      <c r="F160" s="50"/>
      <c r="G160" s="50"/>
      <c r="H160" s="50"/>
    </row>
    <row r="161" spans="3:8" x14ac:dyDescent="0.25">
      <c r="C161" s="50"/>
      <c r="D161" s="50"/>
      <c r="E161" s="50"/>
      <c r="F161" s="50"/>
      <c r="G161" s="50"/>
      <c r="H161" s="50"/>
    </row>
    <row r="162" spans="3:8" x14ac:dyDescent="0.25">
      <c r="C162" s="50"/>
      <c r="D162" s="50"/>
      <c r="E162" s="50"/>
      <c r="F162" s="50"/>
      <c r="G162" s="50"/>
      <c r="H162" s="50"/>
    </row>
    <row r="163" spans="3:8" x14ac:dyDescent="0.25">
      <c r="C163" s="50"/>
      <c r="D163" s="50"/>
      <c r="E163" s="50"/>
      <c r="F163" s="50"/>
      <c r="G163" s="50"/>
      <c r="H163" s="50"/>
    </row>
    <row r="164" spans="3:8" x14ac:dyDescent="0.25">
      <c r="C164" s="50"/>
      <c r="D164" s="50"/>
      <c r="E164" s="50"/>
      <c r="F164" s="50"/>
      <c r="G164" s="50"/>
      <c r="H164" s="50"/>
    </row>
    <row r="165" spans="3:8" x14ac:dyDescent="0.25">
      <c r="C165" s="50"/>
      <c r="D165" s="50"/>
      <c r="E165" s="50"/>
      <c r="F165" s="50"/>
      <c r="G165" s="50"/>
      <c r="H165" s="50"/>
    </row>
    <row r="166" spans="3:8" x14ac:dyDescent="0.25">
      <c r="C166" s="50"/>
      <c r="D166" s="50"/>
      <c r="E166" s="50"/>
      <c r="F166" s="50"/>
      <c r="G166" s="50"/>
      <c r="H166" s="50"/>
    </row>
    <row r="167" spans="3:8" x14ac:dyDescent="0.25">
      <c r="C167" s="50"/>
      <c r="D167" s="50"/>
      <c r="E167" s="50"/>
      <c r="F167" s="50"/>
      <c r="G167" s="50"/>
      <c r="H167" s="50"/>
    </row>
    <row r="168" spans="3:8" x14ac:dyDescent="0.25">
      <c r="C168" s="50"/>
      <c r="D168" s="50"/>
      <c r="E168" s="50"/>
      <c r="F168" s="50"/>
      <c r="G168" s="50"/>
      <c r="H168" s="50"/>
    </row>
    <row r="169" spans="3:8" x14ac:dyDescent="0.25">
      <c r="C169" s="50"/>
      <c r="D169" s="50"/>
      <c r="E169" s="50"/>
      <c r="F169" s="50"/>
      <c r="G169" s="50"/>
      <c r="H169" s="50"/>
    </row>
    <row r="170" spans="3:8" x14ac:dyDescent="0.25">
      <c r="C170" s="50"/>
      <c r="D170" s="50"/>
      <c r="E170" s="50"/>
      <c r="F170" s="50"/>
      <c r="G170" s="50"/>
      <c r="H170" s="50"/>
    </row>
    <row r="171" spans="3:8" x14ac:dyDescent="0.25">
      <c r="C171" s="50"/>
      <c r="D171" s="50"/>
      <c r="E171" s="50"/>
      <c r="F171" s="50"/>
      <c r="G171" s="50"/>
      <c r="H171" s="50"/>
    </row>
    <row r="172" spans="3:8" x14ac:dyDescent="0.25">
      <c r="C172" s="50"/>
      <c r="D172" s="50"/>
      <c r="E172" s="50"/>
      <c r="F172" s="50"/>
      <c r="G172" s="50"/>
      <c r="H172" s="50"/>
    </row>
    <row r="173" spans="3:8" x14ac:dyDescent="0.25">
      <c r="C173" s="50"/>
      <c r="D173" s="50"/>
      <c r="E173" s="50"/>
      <c r="F173" s="50"/>
      <c r="G173" s="50"/>
      <c r="H173" s="50"/>
    </row>
    <row r="174" spans="3:8" x14ac:dyDescent="0.25">
      <c r="C174" s="50"/>
      <c r="D174" s="50"/>
      <c r="E174" s="50"/>
      <c r="F174" s="50"/>
      <c r="G174" s="50"/>
      <c r="H174" s="50"/>
    </row>
    <row r="175" spans="3:8" x14ac:dyDescent="0.25">
      <c r="C175" s="50"/>
      <c r="D175" s="50"/>
      <c r="E175" s="50"/>
      <c r="F175" s="50"/>
      <c r="G175" s="50"/>
      <c r="H175" s="50"/>
    </row>
    <row r="176" spans="3:8" x14ac:dyDescent="0.25">
      <c r="C176" s="50"/>
      <c r="D176" s="50"/>
      <c r="E176" s="50"/>
      <c r="F176" s="50"/>
      <c r="G176" s="50"/>
      <c r="H176" s="50"/>
    </row>
    <row r="177" spans="3:8" x14ac:dyDescent="0.25">
      <c r="C177" s="50"/>
      <c r="D177" s="50"/>
      <c r="E177" s="50"/>
      <c r="F177" s="50"/>
      <c r="G177" s="50"/>
      <c r="H177" s="50"/>
    </row>
    <row r="178" spans="3:8" x14ac:dyDescent="0.25">
      <c r="C178" s="50"/>
      <c r="D178" s="50"/>
      <c r="E178" s="50"/>
      <c r="F178" s="50"/>
      <c r="G178" s="50"/>
      <c r="H178" s="50"/>
    </row>
    <row r="179" spans="3:8" x14ac:dyDescent="0.25">
      <c r="C179" s="50"/>
      <c r="D179" s="50"/>
      <c r="E179" s="50"/>
      <c r="F179" s="50"/>
      <c r="G179" s="50"/>
      <c r="H179" s="50"/>
    </row>
    <row r="180" spans="3:8" x14ac:dyDescent="0.25">
      <c r="C180" s="50"/>
      <c r="D180" s="50"/>
      <c r="E180" s="50"/>
      <c r="F180" s="50"/>
      <c r="G180" s="50"/>
      <c r="H180" s="50"/>
    </row>
    <row r="181" spans="3:8" x14ac:dyDescent="0.25">
      <c r="C181" s="50"/>
      <c r="D181" s="50"/>
      <c r="E181" s="50"/>
      <c r="F181" s="50"/>
      <c r="G181" s="50"/>
      <c r="H181" s="50"/>
    </row>
    <row r="182" spans="3:8" x14ac:dyDescent="0.25">
      <c r="C182" s="50"/>
      <c r="D182" s="50"/>
      <c r="E182" s="50"/>
      <c r="F182" s="50"/>
      <c r="G182" s="50"/>
      <c r="H182" s="50"/>
    </row>
    <row r="183" spans="3:8" x14ac:dyDescent="0.25">
      <c r="C183" s="50"/>
      <c r="D183" s="50"/>
      <c r="E183" s="50"/>
      <c r="F183" s="50"/>
      <c r="G183" s="50"/>
      <c r="H183" s="50"/>
    </row>
    <row r="184" spans="3:8" x14ac:dyDescent="0.25">
      <c r="C184" s="50"/>
      <c r="D184" s="50"/>
      <c r="E184" s="50"/>
      <c r="F184" s="50"/>
      <c r="G184" s="50"/>
      <c r="H184" s="50"/>
    </row>
    <row r="185" spans="3:8" x14ac:dyDescent="0.25">
      <c r="C185" s="50"/>
      <c r="D185" s="50"/>
      <c r="E185" s="50"/>
      <c r="F185" s="50"/>
      <c r="G185" s="50"/>
      <c r="H185" s="50"/>
    </row>
    <row r="186" spans="3:8" x14ac:dyDescent="0.25">
      <c r="C186" s="50"/>
      <c r="D186" s="50"/>
      <c r="E186" s="50"/>
      <c r="F186" s="50"/>
      <c r="G186" s="50"/>
      <c r="H186" s="50"/>
    </row>
    <row r="187" spans="3:8" x14ac:dyDescent="0.25">
      <c r="C187" s="50"/>
      <c r="D187" s="50"/>
      <c r="E187" s="50"/>
      <c r="F187" s="50"/>
      <c r="G187" s="50"/>
      <c r="H187" s="50"/>
    </row>
    <row r="188" spans="3:8" x14ac:dyDescent="0.25">
      <c r="C188" s="50"/>
      <c r="D188" s="50"/>
      <c r="E188" s="50"/>
      <c r="F188" s="50"/>
      <c r="G188" s="50"/>
      <c r="H188" s="50"/>
    </row>
    <row r="189" spans="3:8" x14ac:dyDescent="0.25">
      <c r="C189" s="50"/>
      <c r="D189" s="50"/>
      <c r="E189" s="50"/>
      <c r="F189" s="50"/>
      <c r="G189" s="50"/>
      <c r="H189" s="50"/>
    </row>
    <row r="190" spans="3:8" x14ac:dyDescent="0.25">
      <c r="C190" s="50"/>
      <c r="D190" s="50"/>
      <c r="E190" s="50"/>
      <c r="F190" s="50"/>
      <c r="G190" s="50"/>
      <c r="H190" s="50"/>
    </row>
    <row r="191" spans="3:8" x14ac:dyDescent="0.25">
      <c r="C191" s="50"/>
      <c r="D191" s="50"/>
      <c r="E191" s="50"/>
      <c r="F191" s="50"/>
      <c r="G191" s="50"/>
      <c r="H191" s="50"/>
    </row>
    <row r="192" spans="3:8" x14ac:dyDescent="0.25">
      <c r="C192" s="50"/>
      <c r="D192" s="50"/>
      <c r="E192" s="50"/>
      <c r="F192" s="50"/>
      <c r="G192" s="50"/>
      <c r="H192" s="50"/>
    </row>
    <row r="193" spans="3:8" x14ac:dyDescent="0.25">
      <c r="C193" s="50"/>
      <c r="D193" s="50"/>
      <c r="E193" s="50"/>
      <c r="F193" s="50"/>
      <c r="G193" s="50"/>
      <c r="H193" s="50"/>
    </row>
    <row r="194" spans="3:8" x14ac:dyDescent="0.25">
      <c r="C194" s="50"/>
      <c r="D194" s="50"/>
      <c r="E194" s="50"/>
      <c r="F194" s="50"/>
      <c r="G194" s="50"/>
      <c r="H194" s="50"/>
    </row>
    <row r="195" spans="3:8" x14ac:dyDescent="0.25">
      <c r="C195" s="50"/>
      <c r="D195" s="50"/>
      <c r="E195" s="50"/>
      <c r="F195" s="50"/>
      <c r="G195" s="50"/>
      <c r="H195" s="50"/>
    </row>
    <row r="196" spans="3:8" x14ac:dyDescent="0.25">
      <c r="C196" s="50"/>
      <c r="D196" s="50"/>
      <c r="E196" s="50"/>
      <c r="F196" s="50"/>
      <c r="G196" s="50"/>
      <c r="H196" s="50"/>
    </row>
    <row r="197" spans="3:8" x14ac:dyDescent="0.25">
      <c r="C197" s="50"/>
      <c r="D197" s="50"/>
      <c r="E197" s="50"/>
      <c r="F197" s="50"/>
      <c r="G197" s="50"/>
      <c r="H197" s="50"/>
    </row>
    <row r="198" spans="3:8" x14ac:dyDescent="0.25">
      <c r="C198" s="50"/>
      <c r="D198" s="50"/>
      <c r="E198" s="50"/>
      <c r="F198" s="50"/>
      <c r="G198" s="50"/>
      <c r="H198" s="50"/>
    </row>
    <row r="199" spans="3:8" x14ac:dyDescent="0.25">
      <c r="C199" s="50"/>
      <c r="D199" s="50"/>
      <c r="E199" s="50"/>
      <c r="F199" s="50"/>
      <c r="G199" s="50"/>
      <c r="H199" s="50"/>
    </row>
    <row r="200" spans="3:8" x14ac:dyDescent="0.25">
      <c r="C200" s="50"/>
      <c r="D200" s="50"/>
      <c r="E200" s="50"/>
      <c r="F200" s="50"/>
      <c r="G200" s="50"/>
      <c r="H200" s="50"/>
    </row>
    <row r="201" spans="3:8" x14ac:dyDescent="0.25">
      <c r="C201" s="50"/>
      <c r="D201" s="50"/>
      <c r="E201" s="50"/>
      <c r="F201" s="50"/>
      <c r="G201" s="50"/>
      <c r="H201" s="50"/>
    </row>
    <row r="202" spans="3:8" x14ac:dyDescent="0.25">
      <c r="C202" s="50"/>
      <c r="D202" s="50"/>
      <c r="E202" s="50"/>
      <c r="F202" s="50"/>
      <c r="G202" s="50"/>
      <c r="H202" s="50"/>
    </row>
    <row r="203" spans="3:8" x14ac:dyDescent="0.25">
      <c r="C203" s="50"/>
      <c r="D203" s="50"/>
      <c r="E203" s="50"/>
      <c r="F203" s="50"/>
      <c r="G203" s="50"/>
      <c r="H203" s="50"/>
    </row>
    <row r="204" spans="3:8" x14ac:dyDescent="0.25">
      <c r="C204" s="50"/>
      <c r="D204" s="50"/>
      <c r="E204" s="50"/>
      <c r="F204" s="50"/>
      <c r="G204" s="50"/>
      <c r="H204" s="50"/>
    </row>
    <row r="205" spans="3:8" x14ac:dyDescent="0.25">
      <c r="C205" s="50"/>
      <c r="D205" s="50"/>
      <c r="E205" s="50"/>
      <c r="F205" s="50"/>
      <c r="G205" s="50"/>
      <c r="H205" s="50"/>
    </row>
    <row r="206" spans="3:8" x14ac:dyDescent="0.25">
      <c r="C206" s="50"/>
      <c r="D206" s="50"/>
      <c r="E206" s="50"/>
      <c r="F206" s="50"/>
      <c r="G206" s="50"/>
      <c r="H206" s="50"/>
    </row>
    <row r="207" spans="3:8" x14ac:dyDescent="0.25">
      <c r="C207" s="50"/>
      <c r="D207" s="50"/>
      <c r="E207" s="50"/>
      <c r="F207" s="50"/>
      <c r="G207" s="50"/>
      <c r="H207" s="50"/>
    </row>
    <row r="208" spans="3:8" x14ac:dyDescent="0.25">
      <c r="C208" s="50"/>
      <c r="D208" s="50"/>
      <c r="E208" s="50"/>
      <c r="F208" s="50"/>
      <c r="G208" s="50"/>
      <c r="H208" s="50"/>
    </row>
    <row r="209" spans="3:8" x14ac:dyDescent="0.25">
      <c r="C209" s="50"/>
      <c r="D209" s="50"/>
      <c r="E209" s="50"/>
      <c r="F209" s="50"/>
      <c r="G209" s="50"/>
      <c r="H209" s="50"/>
    </row>
    <row r="210" spans="3:8" x14ac:dyDescent="0.25">
      <c r="C210" s="50"/>
      <c r="D210" s="50"/>
      <c r="E210" s="50"/>
      <c r="F210" s="50"/>
      <c r="G210" s="50"/>
      <c r="H210" s="50"/>
    </row>
    <row r="211" spans="3:8" x14ac:dyDescent="0.25">
      <c r="C211" s="50"/>
      <c r="D211" s="50"/>
      <c r="E211" s="50"/>
      <c r="F211" s="50"/>
      <c r="G211" s="50"/>
      <c r="H211" s="50"/>
    </row>
    <row r="212" spans="3:8" x14ac:dyDescent="0.25">
      <c r="C212" s="50"/>
      <c r="D212" s="50"/>
      <c r="E212" s="50"/>
      <c r="F212" s="50"/>
      <c r="G212" s="50"/>
      <c r="H212" s="50"/>
    </row>
    <row r="213" spans="3:8" x14ac:dyDescent="0.25">
      <c r="C213" s="50"/>
      <c r="D213" s="50"/>
      <c r="E213" s="50"/>
      <c r="F213" s="50"/>
      <c r="G213" s="50"/>
      <c r="H213" s="50"/>
    </row>
    <row r="214" spans="3:8" x14ac:dyDescent="0.25">
      <c r="C214" s="50"/>
      <c r="D214" s="50"/>
      <c r="E214" s="50"/>
      <c r="F214" s="50"/>
      <c r="G214" s="50"/>
      <c r="H214" s="50"/>
    </row>
    <row r="215" spans="3:8" x14ac:dyDescent="0.25">
      <c r="C215" s="50"/>
      <c r="D215" s="50"/>
      <c r="E215" s="50"/>
      <c r="F215" s="50"/>
      <c r="G215" s="50"/>
      <c r="H215" s="50"/>
    </row>
    <row r="216" spans="3:8" x14ac:dyDescent="0.25">
      <c r="C216" s="50"/>
      <c r="D216" s="50"/>
      <c r="E216" s="50"/>
      <c r="F216" s="50"/>
      <c r="G216" s="50"/>
      <c r="H216" s="50"/>
    </row>
    <row r="217" spans="3:8" x14ac:dyDescent="0.25">
      <c r="C217" s="50"/>
      <c r="D217" s="50"/>
      <c r="E217" s="50"/>
      <c r="F217" s="50"/>
      <c r="G217" s="50"/>
      <c r="H217" s="50"/>
    </row>
    <row r="218" spans="3:8" x14ac:dyDescent="0.25">
      <c r="C218" s="50"/>
      <c r="D218" s="50"/>
      <c r="E218" s="50"/>
      <c r="F218" s="50"/>
      <c r="G218" s="50"/>
      <c r="H218" s="50"/>
    </row>
    <row r="219" spans="3:8" x14ac:dyDescent="0.25">
      <c r="C219" s="50"/>
      <c r="D219" s="50"/>
      <c r="E219" s="50"/>
      <c r="F219" s="50"/>
      <c r="G219" s="50"/>
      <c r="H219" s="50"/>
    </row>
    <row r="220" spans="3:8" x14ac:dyDescent="0.25">
      <c r="C220" s="50"/>
      <c r="D220" s="50"/>
      <c r="E220" s="50"/>
      <c r="F220" s="50"/>
      <c r="G220" s="50"/>
      <c r="H220" s="50"/>
    </row>
    <row r="221" spans="3:8" x14ac:dyDescent="0.25">
      <c r="C221" s="50"/>
      <c r="D221" s="50"/>
      <c r="E221" s="50"/>
      <c r="F221" s="50"/>
      <c r="G221" s="50"/>
      <c r="H221" s="50"/>
    </row>
    <row r="222" spans="3:8" x14ac:dyDescent="0.25">
      <c r="C222" s="50"/>
      <c r="D222" s="50"/>
      <c r="E222" s="50"/>
      <c r="F222" s="50"/>
      <c r="G222" s="50"/>
      <c r="H222" s="50"/>
    </row>
    <row r="223" spans="3:8" x14ac:dyDescent="0.25">
      <c r="C223" s="50"/>
      <c r="D223" s="50"/>
      <c r="E223" s="50"/>
      <c r="F223" s="50"/>
      <c r="G223" s="50"/>
      <c r="H223" s="50"/>
    </row>
    <row r="224" spans="3:8" x14ac:dyDescent="0.25">
      <c r="C224" s="50"/>
      <c r="D224" s="50"/>
      <c r="E224" s="50"/>
      <c r="F224" s="50"/>
      <c r="G224" s="50"/>
      <c r="H224" s="50"/>
    </row>
    <row r="225" spans="3:8" x14ac:dyDescent="0.25">
      <c r="C225" s="50"/>
      <c r="D225" s="50"/>
      <c r="E225" s="50"/>
      <c r="F225" s="50"/>
      <c r="G225" s="50"/>
      <c r="H225" s="50"/>
    </row>
    <row r="226" spans="3:8" x14ac:dyDescent="0.25">
      <c r="C226" s="50"/>
      <c r="D226" s="50"/>
      <c r="E226" s="50"/>
      <c r="F226" s="50"/>
      <c r="G226" s="50"/>
      <c r="H226" s="50"/>
    </row>
    <row r="227" spans="3:8" x14ac:dyDescent="0.25">
      <c r="C227" s="50"/>
      <c r="D227" s="50"/>
      <c r="E227" s="50"/>
      <c r="F227" s="50"/>
      <c r="G227" s="50"/>
      <c r="H227" s="50"/>
    </row>
    <row r="228" spans="3:8" x14ac:dyDescent="0.25">
      <c r="C228" s="50"/>
      <c r="D228" s="50"/>
      <c r="E228" s="50"/>
      <c r="F228" s="50"/>
      <c r="G228" s="50"/>
      <c r="H228" s="50"/>
    </row>
    <row r="229" spans="3:8" x14ac:dyDescent="0.25">
      <c r="C229" s="50"/>
      <c r="D229" s="50"/>
      <c r="E229" s="50"/>
      <c r="F229" s="50"/>
      <c r="G229" s="50"/>
      <c r="H229" s="50"/>
    </row>
    <row r="230" spans="3:8" x14ac:dyDescent="0.25">
      <c r="C230" s="50"/>
      <c r="D230" s="50"/>
      <c r="E230" s="50"/>
      <c r="F230" s="50"/>
      <c r="G230" s="50"/>
      <c r="H230" s="50"/>
    </row>
    <row r="231" spans="3:8" x14ac:dyDescent="0.25">
      <c r="C231" s="50"/>
      <c r="D231" s="50"/>
      <c r="E231" s="50"/>
      <c r="F231" s="50"/>
      <c r="G231" s="50"/>
      <c r="H231" s="50"/>
    </row>
    <row r="232" spans="3:8" x14ac:dyDescent="0.25">
      <c r="C232" s="50"/>
      <c r="D232" s="50"/>
      <c r="E232" s="50"/>
      <c r="F232" s="50"/>
      <c r="G232" s="50"/>
      <c r="H232" s="50"/>
    </row>
    <row r="233" spans="3:8" x14ac:dyDescent="0.25">
      <c r="C233" s="50"/>
      <c r="D233" s="50"/>
      <c r="E233" s="50"/>
      <c r="F233" s="50"/>
      <c r="G233" s="50"/>
      <c r="H233" s="50"/>
    </row>
    <row r="234" spans="3:8" x14ac:dyDescent="0.25">
      <c r="C234" s="50"/>
      <c r="D234" s="50"/>
      <c r="E234" s="50"/>
      <c r="F234" s="50"/>
      <c r="G234" s="50"/>
      <c r="H234" s="50"/>
    </row>
    <row r="235" spans="3:8" x14ac:dyDescent="0.25">
      <c r="C235" s="50"/>
      <c r="D235" s="50"/>
      <c r="E235" s="50"/>
      <c r="F235" s="50"/>
      <c r="G235" s="50"/>
      <c r="H235" s="50"/>
    </row>
    <row r="236" spans="3:8" x14ac:dyDescent="0.25">
      <c r="C236" s="50"/>
      <c r="D236" s="50"/>
      <c r="E236" s="50"/>
      <c r="F236" s="50"/>
      <c r="G236" s="50"/>
      <c r="H236" s="50"/>
    </row>
    <row r="237" spans="3:8" x14ac:dyDescent="0.25">
      <c r="C237" s="50"/>
      <c r="D237" s="50"/>
      <c r="E237" s="50"/>
      <c r="F237" s="50"/>
      <c r="G237" s="50"/>
      <c r="H237" s="50"/>
    </row>
    <row r="238" spans="3:8" x14ac:dyDescent="0.25">
      <c r="C238" s="50"/>
      <c r="D238" s="50"/>
      <c r="E238" s="50"/>
      <c r="F238" s="50"/>
      <c r="G238" s="50"/>
      <c r="H238" s="50"/>
    </row>
    <row r="239" spans="3:8" x14ac:dyDescent="0.25">
      <c r="C239" s="50"/>
      <c r="D239" s="50"/>
      <c r="E239" s="50"/>
      <c r="F239" s="50"/>
      <c r="G239" s="50"/>
      <c r="H239" s="50"/>
    </row>
    <row r="240" spans="3:8" x14ac:dyDescent="0.25">
      <c r="C240" s="50"/>
      <c r="D240" s="50"/>
      <c r="E240" s="50"/>
      <c r="F240" s="50"/>
      <c r="G240" s="50"/>
      <c r="H240" s="50"/>
    </row>
    <row r="241" spans="3:8" x14ac:dyDescent="0.25">
      <c r="C241" s="50"/>
      <c r="D241" s="50"/>
      <c r="E241" s="50"/>
      <c r="F241" s="50"/>
      <c r="G241" s="50"/>
      <c r="H241" s="50"/>
    </row>
    <row r="242" spans="3:8" x14ac:dyDescent="0.25">
      <c r="C242" s="50"/>
      <c r="D242" s="50"/>
      <c r="E242" s="50"/>
      <c r="F242" s="50"/>
      <c r="G242" s="50"/>
      <c r="H242" s="50"/>
    </row>
    <row r="243" spans="3:8" x14ac:dyDescent="0.25">
      <c r="C243" s="50"/>
      <c r="D243" s="50"/>
      <c r="E243" s="50"/>
      <c r="F243" s="50"/>
      <c r="G243" s="50"/>
      <c r="H243" s="50"/>
    </row>
    <row r="244" spans="3:8" x14ac:dyDescent="0.25">
      <c r="C244" s="50"/>
      <c r="D244" s="50"/>
      <c r="E244" s="50"/>
      <c r="F244" s="50"/>
      <c r="G244" s="50"/>
      <c r="H244" s="50"/>
    </row>
    <row r="245" spans="3:8" x14ac:dyDescent="0.25">
      <c r="C245" s="50"/>
      <c r="D245" s="50"/>
      <c r="E245" s="50"/>
      <c r="F245" s="50"/>
      <c r="G245" s="50"/>
      <c r="H245" s="50"/>
    </row>
    <row r="246" spans="3:8" x14ac:dyDescent="0.25">
      <c r="C246" s="50"/>
      <c r="D246" s="50"/>
      <c r="E246" s="50"/>
      <c r="F246" s="50"/>
      <c r="G246" s="50"/>
      <c r="H246" s="50"/>
    </row>
    <row r="247" spans="3:8" x14ac:dyDescent="0.25">
      <c r="C247" s="50"/>
      <c r="D247" s="50"/>
      <c r="E247" s="50"/>
      <c r="F247" s="50"/>
      <c r="G247" s="50"/>
      <c r="H247" s="50"/>
    </row>
    <row r="248" spans="3:8" x14ac:dyDescent="0.25">
      <c r="C248" s="50"/>
      <c r="D248" s="50"/>
      <c r="E248" s="50"/>
      <c r="F248" s="50"/>
      <c r="G248" s="50"/>
      <c r="H248" s="50"/>
    </row>
    <row r="249" spans="3:8" x14ac:dyDescent="0.25">
      <c r="C249" s="50"/>
      <c r="D249" s="50"/>
      <c r="E249" s="50"/>
      <c r="F249" s="50"/>
      <c r="G249" s="50"/>
      <c r="H249" s="50"/>
    </row>
    <row r="250" spans="3:8" x14ac:dyDescent="0.25">
      <c r="C250" s="50"/>
      <c r="D250" s="50"/>
      <c r="E250" s="50"/>
      <c r="F250" s="50"/>
      <c r="G250" s="50"/>
      <c r="H250" s="50"/>
    </row>
    <row r="251" spans="3:8" x14ac:dyDescent="0.25">
      <c r="C251" s="50"/>
      <c r="D251" s="50"/>
      <c r="E251" s="50"/>
      <c r="F251" s="50"/>
      <c r="G251" s="50"/>
      <c r="H251" s="50"/>
    </row>
    <row r="252" spans="3:8" x14ac:dyDescent="0.25">
      <c r="C252" s="50"/>
      <c r="D252" s="50"/>
      <c r="E252" s="50"/>
      <c r="F252" s="50"/>
      <c r="G252" s="50"/>
      <c r="H252" s="50"/>
    </row>
    <row r="253" spans="3:8" x14ac:dyDescent="0.25">
      <c r="C253" s="50"/>
      <c r="D253" s="50"/>
      <c r="E253" s="50"/>
      <c r="F253" s="50"/>
      <c r="G253" s="50"/>
      <c r="H253" s="50"/>
    </row>
    <row r="254" spans="3:8" x14ac:dyDescent="0.25">
      <c r="C254" s="50"/>
      <c r="D254" s="50"/>
      <c r="E254" s="50"/>
      <c r="F254" s="50"/>
      <c r="G254" s="50"/>
      <c r="H254" s="50"/>
    </row>
    <row r="255" spans="3:8" x14ac:dyDescent="0.25">
      <c r="C255" s="50"/>
      <c r="D255" s="50"/>
      <c r="E255" s="50"/>
      <c r="F255" s="50"/>
      <c r="G255" s="50"/>
      <c r="H255" s="50"/>
    </row>
    <row r="256" spans="3:8" x14ac:dyDescent="0.25">
      <c r="C256" s="50"/>
      <c r="D256" s="50"/>
      <c r="E256" s="50"/>
      <c r="F256" s="50"/>
      <c r="G256" s="50"/>
      <c r="H256" s="50"/>
    </row>
    <row r="257" spans="3:8" x14ac:dyDescent="0.25">
      <c r="C257" s="50"/>
      <c r="D257" s="50"/>
      <c r="E257" s="50"/>
      <c r="F257" s="50"/>
      <c r="G257" s="50"/>
      <c r="H257" s="50"/>
    </row>
    <row r="258" spans="3:8" x14ac:dyDescent="0.25">
      <c r="C258" s="50"/>
      <c r="D258" s="50"/>
      <c r="E258" s="50"/>
      <c r="F258" s="50"/>
      <c r="G258" s="50"/>
      <c r="H258" s="50"/>
    </row>
    <row r="259" spans="3:8" x14ac:dyDescent="0.25">
      <c r="C259" s="50"/>
      <c r="D259" s="50"/>
      <c r="E259" s="50"/>
      <c r="F259" s="50"/>
      <c r="G259" s="50"/>
      <c r="H259" s="50"/>
    </row>
    <row r="260" spans="3:8" x14ac:dyDescent="0.25">
      <c r="C260" s="50"/>
      <c r="D260" s="50"/>
      <c r="E260" s="50"/>
      <c r="F260" s="50"/>
      <c r="G260" s="50"/>
      <c r="H260" s="50"/>
    </row>
    <row r="261" spans="3:8" x14ac:dyDescent="0.25">
      <c r="C261" s="50"/>
      <c r="D261" s="50"/>
      <c r="E261" s="50"/>
      <c r="F261" s="50"/>
      <c r="G261" s="50"/>
      <c r="H261" s="50"/>
    </row>
    <row r="262" spans="3:8" x14ac:dyDescent="0.25">
      <c r="C262" s="50"/>
      <c r="D262" s="50"/>
      <c r="E262" s="50"/>
      <c r="F262" s="50"/>
      <c r="G262" s="50"/>
      <c r="H262" s="50"/>
    </row>
    <row r="263" spans="3:8" x14ac:dyDescent="0.25">
      <c r="C263" s="50"/>
      <c r="D263" s="50"/>
      <c r="E263" s="50"/>
      <c r="F263" s="50"/>
      <c r="G263" s="50"/>
      <c r="H263" s="50"/>
    </row>
    <row r="264" spans="3:8" x14ac:dyDescent="0.25">
      <c r="C264" s="50"/>
      <c r="D264" s="50"/>
      <c r="E264" s="50"/>
      <c r="F264" s="50"/>
      <c r="G264" s="50"/>
      <c r="H264" s="50"/>
    </row>
    <row r="265" spans="3:8" x14ac:dyDescent="0.25">
      <c r="C265" s="50"/>
      <c r="D265" s="50"/>
      <c r="E265" s="50"/>
      <c r="F265" s="50"/>
      <c r="G265" s="50"/>
      <c r="H265" s="50"/>
    </row>
    <row r="266" spans="3:8" x14ac:dyDescent="0.25">
      <c r="C266" s="50"/>
      <c r="D266" s="50"/>
      <c r="E266" s="50"/>
      <c r="F266" s="50"/>
      <c r="G266" s="50"/>
      <c r="H266" s="50"/>
    </row>
    <row r="267" spans="3:8" x14ac:dyDescent="0.25">
      <c r="C267" s="50"/>
      <c r="D267" s="50"/>
      <c r="E267" s="50"/>
      <c r="F267" s="50"/>
      <c r="G267" s="50"/>
      <c r="H267" s="50"/>
    </row>
    <row r="268" spans="3:8" x14ac:dyDescent="0.25">
      <c r="C268" s="50"/>
      <c r="D268" s="50"/>
      <c r="E268" s="50"/>
      <c r="F268" s="50"/>
      <c r="G268" s="50"/>
      <c r="H268" s="50"/>
    </row>
    <row r="269" spans="3:8" x14ac:dyDescent="0.25">
      <c r="C269" s="50"/>
      <c r="D269" s="50"/>
      <c r="E269" s="50"/>
      <c r="F269" s="50"/>
      <c r="G269" s="50"/>
      <c r="H269" s="50"/>
    </row>
    <row r="270" spans="3:8" x14ac:dyDescent="0.25">
      <c r="C270" s="50"/>
      <c r="D270" s="50"/>
      <c r="E270" s="50"/>
      <c r="F270" s="50"/>
      <c r="G270" s="50"/>
      <c r="H270" s="50"/>
    </row>
    <row r="271" spans="3:8" x14ac:dyDescent="0.25">
      <c r="C271" s="50"/>
      <c r="D271" s="50"/>
      <c r="E271" s="50"/>
      <c r="F271" s="50"/>
      <c r="G271" s="50"/>
      <c r="H271" s="50"/>
    </row>
    <row r="272" spans="3:8" x14ac:dyDescent="0.25">
      <c r="C272" s="50"/>
      <c r="D272" s="50"/>
      <c r="E272" s="50"/>
      <c r="F272" s="50"/>
      <c r="G272" s="50"/>
      <c r="H272" s="50"/>
    </row>
    <row r="273" spans="3:8" x14ac:dyDescent="0.25">
      <c r="C273" s="50"/>
      <c r="D273" s="50"/>
      <c r="E273" s="50"/>
      <c r="F273" s="50"/>
      <c r="G273" s="50"/>
      <c r="H273" s="50"/>
    </row>
    <row r="274" spans="3:8" x14ac:dyDescent="0.25">
      <c r="C274" s="50"/>
      <c r="D274" s="50"/>
      <c r="E274" s="50"/>
      <c r="F274" s="50"/>
      <c r="G274" s="50"/>
      <c r="H274" s="50"/>
    </row>
    <row r="275" spans="3:8" x14ac:dyDescent="0.25">
      <c r="C275" s="50"/>
      <c r="D275" s="50"/>
      <c r="E275" s="50"/>
      <c r="F275" s="50"/>
      <c r="G275" s="50"/>
      <c r="H275" s="50"/>
    </row>
    <row r="276" spans="3:8" x14ac:dyDescent="0.25">
      <c r="C276" s="50"/>
      <c r="D276" s="50"/>
      <c r="E276" s="50"/>
      <c r="F276" s="50"/>
      <c r="G276" s="50"/>
      <c r="H276" s="50"/>
    </row>
    <row r="277" spans="3:8" x14ac:dyDescent="0.25">
      <c r="C277" s="50"/>
      <c r="D277" s="50"/>
      <c r="E277" s="50"/>
      <c r="F277" s="50"/>
      <c r="G277" s="50"/>
      <c r="H277" s="50"/>
    </row>
    <row r="278" spans="3:8" x14ac:dyDescent="0.25">
      <c r="C278" s="50"/>
      <c r="D278" s="50"/>
      <c r="E278" s="50"/>
      <c r="F278" s="50"/>
      <c r="G278" s="50"/>
      <c r="H278" s="50"/>
    </row>
    <row r="279" spans="3:8" x14ac:dyDescent="0.25">
      <c r="C279" s="50"/>
      <c r="D279" s="50"/>
      <c r="E279" s="50"/>
      <c r="F279" s="50"/>
      <c r="G279" s="50"/>
      <c r="H279" s="50"/>
    </row>
    <row r="280" spans="3:8" x14ac:dyDescent="0.25">
      <c r="C280" s="50"/>
      <c r="D280" s="50"/>
      <c r="E280" s="50"/>
      <c r="F280" s="50"/>
      <c r="G280" s="50"/>
      <c r="H280" s="50"/>
    </row>
    <row r="281" spans="3:8" x14ac:dyDescent="0.25">
      <c r="C281" s="50"/>
      <c r="D281" s="50"/>
      <c r="E281" s="50"/>
      <c r="F281" s="50"/>
      <c r="G281" s="50"/>
      <c r="H281" s="50"/>
    </row>
    <row r="282" spans="3:8" x14ac:dyDescent="0.25">
      <c r="C282" s="50"/>
      <c r="D282" s="50"/>
      <c r="E282" s="50"/>
      <c r="F282" s="50"/>
      <c r="G282" s="50"/>
      <c r="H282" s="50"/>
    </row>
    <row r="283" spans="3:8" x14ac:dyDescent="0.25">
      <c r="C283" s="50"/>
      <c r="D283" s="50"/>
      <c r="E283" s="50"/>
      <c r="F283" s="50"/>
      <c r="G283" s="50"/>
      <c r="H283" s="50"/>
    </row>
    <row r="284" spans="3:8" x14ac:dyDescent="0.25">
      <c r="C284" s="50"/>
      <c r="D284" s="50"/>
      <c r="E284" s="50"/>
      <c r="F284" s="50"/>
      <c r="G284" s="50"/>
      <c r="H284" s="50"/>
    </row>
    <row r="285" spans="3:8" x14ac:dyDescent="0.25">
      <c r="C285" s="50"/>
      <c r="D285" s="50"/>
      <c r="E285" s="50"/>
      <c r="F285" s="50"/>
      <c r="G285" s="50"/>
      <c r="H285" s="50"/>
    </row>
    <row r="286" spans="3:8" x14ac:dyDescent="0.25">
      <c r="C286" s="50"/>
      <c r="D286" s="50"/>
      <c r="E286" s="50"/>
      <c r="F286" s="50"/>
      <c r="G286" s="50"/>
      <c r="H286" s="50"/>
    </row>
    <row r="287" spans="3:8" x14ac:dyDescent="0.25">
      <c r="C287" s="50"/>
      <c r="D287" s="50"/>
      <c r="E287" s="50"/>
      <c r="F287" s="50"/>
      <c r="G287" s="50"/>
      <c r="H287" s="50"/>
    </row>
    <row r="288" spans="3:8" x14ac:dyDescent="0.25">
      <c r="C288" s="50"/>
      <c r="D288" s="50"/>
      <c r="E288" s="50"/>
      <c r="F288" s="50"/>
      <c r="G288" s="50"/>
      <c r="H288" s="50"/>
    </row>
    <row r="289" spans="3:8" x14ac:dyDescent="0.25">
      <c r="C289" s="50"/>
      <c r="D289" s="50"/>
      <c r="E289" s="50"/>
      <c r="F289" s="50"/>
      <c r="G289" s="50"/>
      <c r="H289" s="50"/>
    </row>
    <row r="290" spans="3:8" x14ac:dyDescent="0.25">
      <c r="C290" s="50"/>
      <c r="D290" s="50"/>
      <c r="E290" s="50"/>
      <c r="F290" s="50"/>
      <c r="G290" s="50"/>
      <c r="H290" s="50"/>
    </row>
    <row r="291" spans="3:8" x14ac:dyDescent="0.25">
      <c r="C291" s="50"/>
      <c r="D291" s="50"/>
      <c r="E291" s="50"/>
      <c r="F291" s="50"/>
      <c r="G291" s="50"/>
      <c r="H291" s="50"/>
    </row>
    <row r="292" spans="3:8" x14ac:dyDescent="0.25">
      <c r="C292" s="50"/>
      <c r="D292" s="50"/>
      <c r="E292" s="50"/>
      <c r="F292" s="50"/>
      <c r="G292" s="50"/>
      <c r="H292" s="50"/>
    </row>
    <row r="293" spans="3:8" x14ac:dyDescent="0.25">
      <c r="C293" s="50"/>
      <c r="D293" s="50"/>
      <c r="E293" s="50"/>
      <c r="F293" s="50"/>
      <c r="G293" s="50"/>
      <c r="H293" s="50"/>
    </row>
    <row r="294" spans="3:8" x14ac:dyDescent="0.25">
      <c r="C294" s="50"/>
      <c r="D294" s="50"/>
      <c r="E294" s="50"/>
      <c r="F294" s="50"/>
      <c r="G294" s="50"/>
      <c r="H294" s="50"/>
    </row>
    <row r="295" spans="3:8" x14ac:dyDescent="0.25">
      <c r="C295" s="50"/>
      <c r="D295" s="50"/>
      <c r="E295" s="50"/>
      <c r="F295" s="50"/>
      <c r="G295" s="50"/>
      <c r="H295" s="50"/>
    </row>
    <row r="296" spans="3:8" x14ac:dyDescent="0.25">
      <c r="C296" s="50"/>
      <c r="D296" s="50"/>
      <c r="E296" s="50"/>
      <c r="F296" s="50"/>
      <c r="G296" s="50"/>
      <c r="H296" s="50"/>
    </row>
    <row r="297" spans="3:8" x14ac:dyDescent="0.25">
      <c r="C297" s="50"/>
      <c r="D297" s="50"/>
      <c r="E297" s="50"/>
      <c r="F297" s="50"/>
      <c r="G297" s="50"/>
      <c r="H297" s="50"/>
    </row>
    <row r="298" spans="3:8" x14ac:dyDescent="0.25">
      <c r="C298" s="50"/>
      <c r="D298" s="50"/>
      <c r="E298" s="50"/>
      <c r="F298" s="50"/>
      <c r="G298" s="50"/>
      <c r="H298" s="50"/>
    </row>
    <row r="299" spans="3:8" x14ac:dyDescent="0.25">
      <c r="C299" s="50"/>
      <c r="D299" s="50"/>
      <c r="E299" s="50"/>
      <c r="F299" s="50"/>
      <c r="G299" s="50"/>
      <c r="H299" s="50"/>
    </row>
    <row r="300" spans="3:8" x14ac:dyDescent="0.25">
      <c r="C300" s="50"/>
      <c r="D300" s="50"/>
      <c r="E300" s="50"/>
      <c r="F300" s="50"/>
      <c r="G300" s="50"/>
      <c r="H300" s="50"/>
    </row>
    <row r="301" spans="3:8" x14ac:dyDescent="0.25">
      <c r="C301" s="50"/>
      <c r="D301" s="50"/>
      <c r="E301" s="50"/>
      <c r="F301" s="50"/>
      <c r="G301" s="50"/>
      <c r="H301" s="50"/>
    </row>
    <row r="302" spans="3:8" x14ac:dyDescent="0.25">
      <c r="C302" s="50"/>
      <c r="D302" s="50"/>
      <c r="E302" s="50"/>
      <c r="F302" s="50"/>
      <c r="G302" s="50"/>
      <c r="H302" s="50"/>
    </row>
    <row r="303" spans="3:8" x14ac:dyDescent="0.25">
      <c r="C303" s="50"/>
      <c r="D303" s="50"/>
      <c r="E303" s="50"/>
      <c r="F303" s="50"/>
      <c r="G303" s="50"/>
      <c r="H303" s="50"/>
    </row>
    <row r="304" spans="3:8" x14ac:dyDescent="0.25">
      <c r="C304" s="50"/>
      <c r="D304" s="50"/>
      <c r="E304" s="50"/>
      <c r="F304" s="50"/>
      <c r="G304" s="50"/>
      <c r="H304" s="50"/>
    </row>
    <row r="305" spans="3:8" x14ac:dyDescent="0.25">
      <c r="C305" s="50"/>
      <c r="D305" s="50"/>
      <c r="E305" s="50"/>
      <c r="F305" s="50"/>
      <c r="G305" s="50"/>
      <c r="H305" s="50"/>
    </row>
    <row r="306" spans="3:8" x14ac:dyDescent="0.25">
      <c r="C306" s="50"/>
      <c r="D306" s="50"/>
      <c r="E306" s="50"/>
      <c r="F306" s="50"/>
      <c r="G306" s="50"/>
      <c r="H306" s="50"/>
    </row>
    <row r="307" spans="3:8" x14ac:dyDescent="0.25">
      <c r="C307" s="50"/>
      <c r="D307" s="50"/>
      <c r="E307" s="50"/>
      <c r="F307" s="50"/>
      <c r="G307" s="50"/>
      <c r="H307" s="50"/>
    </row>
    <row r="308" spans="3:8" x14ac:dyDescent="0.25">
      <c r="C308" s="50"/>
      <c r="D308" s="50"/>
      <c r="E308" s="50"/>
      <c r="F308" s="50"/>
      <c r="G308" s="50"/>
      <c r="H308" s="50"/>
    </row>
    <row r="309" spans="3:8" x14ac:dyDescent="0.25">
      <c r="C309" s="50"/>
      <c r="D309" s="50"/>
      <c r="E309" s="50"/>
      <c r="F309" s="50"/>
      <c r="G309" s="50"/>
      <c r="H309" s="50"/>
    </row>
    <row r="310" spans="3:8" x14ac:dyDescent="0.25">
      <c r="C310" s="50"/>
      <c r="D310" s="50"/>
      <c r="E310" s="50"/>
      <c r="F310" s="50"/>
      <c r="G310" s="50"/>
      <c r="H310" s="50"/>
    </row>
    <row r="311" spans="3:8" x14ac:dyDescent="0.25">
      <c r="C311" s="50"/>
      <c r="D311" s="50"/>
      <c r="E311" s="50"/>
      <c r="F311" s="50"/>
      <c r="G311" s="50"/>
      <c r="H311" s="50"/>
    </row>
    <row r="312" spans="3:8" x14ac:dyDescent="0.25">
      <c r="C312" s="50"/>
      <c r="D312" s="50"/>
      <c r="E312" s="50"/>
      <c r="F312" s="50"/>
      <c r="G312" s="50"/>
      <c r="H312" s="50"/>
    </row>
    <row r="313" spans="3:8" x14ac:dyDescent="0.25">
      <c r="C313" s="50"/>
      <c r="D313" s="50"/>
      <c r="E313" s="50"/>
      <c r="F313" s="50"/>
      <c r="G313" s="50"/>
      <c r="H313" s="50"/>
    </row>
    <row r="314" spans="3:8" x14ac:dyDescent="0.25">
      <c r="C314" s="50"/>
      <c r="D314" s="50"/>
      <c r="E314" s="50"/>
      <c r="F314" s="50"/>
      <c r="G314" s="50"/>
      <c r="H314" s="50"/>
    </row>
    <row r="315" spans="3:8" x14ac:dyDescent="0.25">
      <c r="C315" s="50"/>
      <c r="D315" s="50"/>
      <c r="E315" s="50"/>
      <c r="F315" s="50"/>
      <c r="G315" s="50"/>
      <c r="H315" s="50"/>
    </row>
    <row r="316" spans="3:8" x14ac:dyDescent="0.25">
      <c r="C316" s="50"/>
      <c r="D316" s="50"/>
      <c r="E316" s="50"/>
      <c r="F316" s="50"/>
      <c r="G316" s="50"/>
      <c r="H316" s="50"/>
    </row>
    <row r="317" spans="3:8" x14ac:dyDescent="0.25">
      <c r="C317" s="50"/>
      <c r="D317" s="50"/>
      <c r="E317" s="50"/>
      <c r="F317" s="50"/>
      <c r="G317" s="50"/>
      <c r="H317" s="50"/>
    </row>
    <row r="318" spans="3:8" x14ac:dyDescent="0.25">
      <c r="C318" s="50"/>
      <c r="D318" s="50"/>
      <c r="E318" s="50"/>
      <c r="F318" s="50"/>
      <c r="G318" s="50"/>
      <c r="H318" s="50"/>
    </row>
    <row r="319" spans="3:8" x14ac:dyDescent="0.25">
      <c r="C319" s="50"/>
      <c r="D319" s="50"/>
      <c r="E319" s="50"/>
      <c r="F319" s="50"/>
      <c r="G319" s="50"/>
      <c r="H319" s="50"/>
    </row>
    <row r="320" spans="3:8" x14ac:dyDescent="0.25">
      <c r="C320" s="50"/>
      <c r="D320" s="50"/>
      <c r="E320" s="50"/>
      <c r="F320" s="50"/>
      <c r="G320" s="50"/>
      <c r="H320" s="50"/>
    </row>
    <row r="321" spans="3:8" x14ac:dyDescent="0.25">
      <c r="C321" s="50"/>
      <c r="D321" s="50"/>
      <c r="E321" s="50"/>
      <c r="F321" s="50"/>
      <c r="G321" s="50"/>
      <c r="H321" s="50"/>
    </row>
    <row r="322" spans="3:8" x14ac:dyDescent="0.25">
      <c r="C322" s="50"/>
      <c r="D322" s="50"/>
      <c r="E322" s="50"/>
      <c r="F322" s="50"/>
      <c r="G322" s="50"/>
      <c r="H322" s="50"/>
    </row>
    <row r="323" spans="3:8" x14ac:dyDescent="0.25">
      <c r="C323" s="50"/>
      <c r="D323" s="50"/>
      <c r="E323" s="50"/>
      <c r="F323" s="50"/>
      <c r="G323" s="50"/>
      <c r="H323" s="50"/>
    </row>
    <row r="324" spans="3:8" x14ac:dyDescent="0.25">
      <c r="C324" s="50"/>
      <c r="D324" s="50"/>
      <c r="E324" s="50"/>
      <c r="F324" s="50"/>
      <c r="G324" s="50"/>
      <c r="H324" s="50"/>
    </row>
    <row r="325" spans="3:8" x14ac:dyDescent="0.25">
      <c r="C325" s="50"/>
      <c r="D325" s="50"/>
      <c r="E325" s="50"/>
      <c r="F325" s="50"/>
      <c r="G325" s="50"/>
      <c r="H325" s="50"/>
    </row>
    <row r="326" spans="3:8" x14ac:dyDescent="0.25">
      <c r="C326" s="50"/>
      <c r="D326" s="50"/>
      <c r="E326" s="50"/>
      <c r="F326" s="50"/>
      <c r="G326" s="50"/>
      <c r="H326" s="50"/>
    </row>
    <row r="327" spans="3:8" x14ac:dyDescent="0.25">
      <c r="C327" s="50"/>
      <c r="D327" s="50"/>
      <c r="E327" s="50"/>
      <c r="F327" s="50"/>
      <c r="G327" s="50"/>
      <c r="H327" s="50"/>
    </row>
    <row r="328" spans="3:8" x14ac:dyDescent="0.25">
      <c r="C328" s="50"/>
      <c r="D328" s="50"/>
      <c r="E328" s="50"/>
      <c r="F328" s="50"/>
      <c r="G328" s="50"/>
      <c r="H328" s="50"/>
    </row>
    <row r="329" spans="3:8" x14ac:dyDescent="0.25">
      <c r="C329" s="50"/>
      <c r="D329" s="50"/>
      <c r="E329" s="50"/>
      <c r="F329" s="50"/>
      <c r="G329" s="50"/>
      <c r="H329" s="50"/>
    </row>
    <row r="330" spans="3:8" x14ac:dyDescent="0.25">
      <c r="C330" s="50"/>
      <c r="D330" s="50"/>
      <c r="E330" s="50"/>
      <c r="F330" s="50"/>
      <c r="G330" s="50"/>
      <c r="H330" s="50"/>
    </row>
    <row r="331" spans="3:8" x14ac:dyDescent="0.25">
      <c r="C331" s="50"/>
      <c r="D331" s="50"/>
      <c r="E331" s="50"/>
      <c r="F331" s="50"/>
      <c r="G331" s="50"/>
      <c r="H331" s="50"/>
    </row>
    <row r="332" spans="3:8" x14ac:dyDescent="0.25">
      <c r="C332" s="50"/>
      <c r="D332" s="50"/>
      <c r="E332" s="50"/>
      <c r="F332" s="50"/>
      <c r="G332" s="50"/>
      <c r="H332" s="50"/>
    </row>
    <row r="333" spans="3:8" x14ac:dyDescent="0.25">
      <c r="C333" s="50"/>
      <c r="D333" s="50"/>
      <c r="E333" s="50"/>
      <c r="F333" s="50"/>
      <c r="G333" s="50"/>
      <c r="H333" s="50"/>
    </row>
    <row r="334" spans="3:8" x14ac:dyDescent="0.25">
      <c r="C334" s="50"/>
      <c r="D334" s="50"/>
      <c r="E334" s="50"/>
      <c r="F334" s="50"/>
      <c r="G334" s="50"/>
      <c r="H334" s="50"/>
    </row>
    <row r="335" spans="3:8" x14ac:dyDescent="0.25">
      <c r="C335" s="50"/>
      <c r="D335" s="50"/>
      <c r="E335" s="50"/>
      <c r="F335" s="50"/>
      <c r="G335" s="50"/>
      <c r="H335" s="50"/>
    </row>
    <row r="336" spans="3:8" x14ac:dyDescent="0.25">
      <c r="C336" s="50"/>
      <c r="D336" s="50"/>
      <c r="E336" s="50"/>
      <c r="F336" s="50"/>
      <c r="G336" s="50"/>
      <c r="H336" s="50"/>
    </row>
    <row r="337" spans="3:8" x14ac:dyDescent="0.25">
      <c r="C337" s="50"/>
      <c r="D337" s="50"/>
      <c r="E337" s="50"/>
      <c r="F337" s="50"/>
      <c r="G337" s="50"/>
      <c r="H337" s="50"/>
    </row>
    <row r="338" spans="3:8" x14ac:dyDescent="0.25">
      <c r="C338" s="50"/>
      <c r="D338" s="50"/>
      <c r="E338" s="50"/>
      <c r="F338" s="50"/>
      <c r="G338" s="50"/>
      <c r="H338" s="50"/>
    </row>
    <row r="339" spans="3:8" x14ac:dyDescent="0.25">
      <c r="C339" s="50"/>
      <c r="D339" s="50"/>
      <c r="E339" s="50"/>
      <c r="F339" s="50"/>
      <c r="G339" s="50"/>
      <c r="H339" s="50"/>
    </row>
    <row r="340" spans="3:8" x14ac:dyDescent="0.25">
      <c r="C340" s="50"/>
      <c r="D340" s="50"/>
      <c r="E340" s="50"/>
      <c r="F340" s="50"/>
      <c r="G340" s="50"/>
      <c r="H340" s="50"/>
    </row>
    <row r="341" spans="3:8" x14ac:dyDescent="0.25">
      <c r="C341" s="50"/>
      <c r="D341" s="50"/>
      <c r="E341" s="50"/>
      <c r="F341" s="50"/>
      <c r="G341" s="50"/>
      <c r="H341" s="50"/>
    </row>
    <row r="342" spans="3:8" x14ac:dyDescent="0.25">
      <c r="C342" s="50"/>
      <c r="D342" s="50"/>
      <c r="E342" s="50"/>
      <c r="F342" s="50"/>
      <c r="G342" s="50"/>
      <c r="H342" s="50"/>
    </row>
    <row r="343" spans="3:8" x14ac:dyDescent="0.25">
      <c r="C343" s="50"/>
      <c r="D343" s="50"/>
      <c r="E343" s="50"/>
      <c r="F343" s="50"/>
      <c r="G343" s="50"/>
      <c r="H343" s="50"/>
    </row>
    <row r="344" spans="3:8" x14ac:dyDescent="0.25">
      <c r="C344" s="50"/>
      <c r="D344" s="50"/>
      <c r="E344" s="50"/>
      <c r="F344" s="50"/>
      <c r="G344" s="50"/>
      <c r="H344" s="50"/>
    </row>
    <row r="345" spans="3:8" x14ac:dyDescent="0.25">
      <c r="C345" s="50"/>
      <c r="D345" s="50"/>
      <c r="E345" s="50"/>
      <c r="F345" s="50"/>
      <c r="G345" s="50"/>
      <c r="H345" s="50"/>
    </row>
    <row r="346" spans="3:8" x14ac:dyDescent="0.25">
      <c r="C346" s="50"/>
      <c r="D346" s="50"/>
      <c r="E346" s="50"/>
      <c r="F346" s="50"/>
      <c r="G346" s="50"/>
      <c r="H346" s="50"/>
    </row>
    <row r="347" spans="3:8" x14ac:dyDescent="0.25">
      <c r="C347" s="50"/>
      <c r="D347" s="50"/>
      <c r="E347" s="50"/>
      <c r="F347" s="50"/>
      <c r="G347" s="50"/>
      <c r="H347" s="50"/>
    </row>
    <row r="348" spans="3:8" x14ac:dyDescent="0.25">
      <c r="C348" s="50"/>
      <c r="D348" s="50"/>
      <c r="E348" s="50"/>
      <c r="F348" s="50"/>
      <c r="G348" s="50"/>
      <c r="H348" s="50"/>
    </row>
    <row r="349" spans="3:8" x14ac:dyDescent="0.25">
      <c r="C349" s="50"/>
      <c r="D349" s="50"/>
      <c r="E349" s="50"/>
      <c r="F349" s="50"/>
      <c r="G349" s="50"/>
      <c r="H349" s="50"/>
    </row>
    <row r="350" spans="3:8" x14ac:dyDescent="0.25">
      <c r="C350" s="50"/>
      <c r="D350" s="50"/>
      <c r="E350" s="50"/>
      <c r="F350" s="50"/>
      <c r="G350" s="50"/>
      <c r="H350" s="50"/>
    </row>
    <row r="351" spans="3:8" x14ac:dyDescent="0.25">
      <c r="C351" s="50"/>
      <c r="D351" s="50"/>
      <c r="E351" s="50"/>
      <c r="F351" s="50"/>
      <c r="G351" s="50"/>
      <c r="H351" s="50"/>
    </row>
    <row r="352" spans="3:8" x14ac:dyDescent="0.25">
      <c r="C352" s="50"/>
      <c r="D352" s="50"/>
      <c r="E352" s="50"/>
      <c r="F352" s="50"/>
      <c r="G352" s="50"/>
      <c r="H352" s="50"/>
    </row>
    <row r="353" spans="3:8" x14ac:dyDescent="0.25">
      <c r="C353" s="50"/>
      <c r="D353" s="50"/>
      <c r="E353" s="50"/>
      <c r="F353" s="50"/>
      <c r="G353" s="50"/>
      <c r="H353" s="50"/>
    </row>
    <row r="354" spans="3:8" x14ac:dyDescent="0.25">
      <c r="C354" s="50"/>
      <c r="D354" s="50"/>
      <c r="E354" s="50"/>
      <c r="F354" s="50"/>
      <c r="G354" s="50"/>
      <c r="H354" s="50"/>
    </row>
    <row r="355" spans="3:8" x14ac:dyDescent="0.25">
      <c r="C355" s="50"/>
      <c r="D355" s="50"/>
      <c r="E355" s="50"/>
      <c r="F355" s="50"/>
      <c r="G355" s="50"/>
      <c r="H355" s="50"/>
    </row>
    <row r="356" spans="3:8" x14ac:dyDescent="0.25">
      <c r="C356" s="50"/>
      <c r="D356" s="50"/>
      <c r="E356" s="50"/>
      <c r="F356" s="50"/>
      <c r="G356" s="50"/>
      <c r="H356" s="50"/>
    </row>
    <row r="357" spans="3:8" x14ac:dyDescent="0.25">
      <c r="C357" s="50"/>
      <c r="D357" s="50"/>
      <c r="E357" s="50"/>
      <c r="F357" s="50"/>
      <c r="G357" s="50"/>
      <c r="H357" s="50"/>
    </row>
    <row r="358" spans="3:8" x14ac:dyDescent="0.25">
      <c r="C358" s="50"/>
      <c r="D358" s="50"/>
      <c r="E358" s="50"/>
      <c r="F358" s="50"/>
      <c r="G358" s="50"/>
      <c r="H358" s="50"/>
    </row>
    <row r="359" spans="3:8" x14ac:dyDescent="0.25">
      <c r="C359" s="50"/>
      <c r="D359" s="50"/>
      <c r="E359" s="50"/>
      <c r="F359" s="50"/>
      <c r="G359" s="50"/>
      <c r="H359" s="50"/>
    </row>
    <row r="360" spans="3:8" x14ac:dyDescent="0.25">
      <c r="C360" s="50"/>
      <c r="D360" s="50"/>
      <c r="E360" s="50"/>
      <c r="F360" s="50"/>
      <c r="G360" s="50"/>
      <c r="H360" s="50"/>
    </row>
    <row r="361" spans="3:8" x14ac:dyDescent="0.25">
      <c r="C361" s="50"/>
      <c r="D361" s="50"/>
      <c r="E361" s="50"/>
      <c r="F361" s="50"/>
      <c r="G361" s="50"/>
      <c r="H361" s="50"/>
    </row>
    <row r="362" spans="3:8" x14ac:dyDescent="0.25">
      <c r="C362" s="50"/>
      <c r="D362" s="50"/>
      <c r="E362" s="50"/>
      <c r="F362" s="50"/>
      <c r="G362" s="50"/>
      <c r="H362" s="50"/>
    </row>
    <row r="363" spans="3:8" x14ac:dyDescent="0.25">
      <c r="C363" s="50"/>
      <c r="D363" s="50"/>
      <c r="E363" s="50"/>
      <c r="F363" s="50"/>
      <c r="G363" s="50"/>
      <c r="H363" s="50"/>
    </row>
    <row r="364" spans="3:8" x14ac:dyDescent="0.25">
      <c r="C364" s="50"/>
      <c r="D364" s="50"/>
      <c r="E364" s="50"/>
      <c r="F364" s="50"/>
      <c r="G364" s="50"/>
      <c r="H364" s="50"/>
    </row>
    <row r="365" spans="3:8" x14ac:dyDescent="0.25">
      <c r="C365" s="50"/>
      <c r="D365" s="50"/>
      <c r="E365" s="50"/>
      <c r="F365" s="50"/>
      <c r="G365" s="50"/>
      <c r="H365" s="50"/>
    </row>
    <row r="366" spans="3:8" x14ac:dyDescent="0.25">
      <c r="C366" s="50"/>
      <c r="D366" s="50"/>
      <c r="E366" s="50"/>
      <c r="F366" s="50"/>
      <c r="G366" s="50"/>
      <c r="H366" s="50"/>
    </row>
    <row r="367" spans="3:8" x14ac:dyDescent="0.25">
      <c r="C367" s="50"/>
      <c r="D367" s="50"/>
      <c r="E367" s="50"/>
      <c r="F367" s="50"/>
      <c r="G367" s="50"/>
      <c r="H367" s="50"/>
    </row>
    <row r="368" spans="3:8" x14ac:dyDescent="0.25">
      <c r="C368" s="50"/>
      <c r="D368" s="50"/>
      <c r="E368" s="50"/>
      <c r="F368" s="50"/>
      <c r="G368" s="50"/>
      <c r="H368" s="50"/>
    </row>
    <row r="369" spans="3:8" x14ac:dyDescent="0.25">
      <c r="C369" s="50"/>
      <c r="D369" s="50"/>
      <c r="E369" s="50"/>
      <c r="F369" s="50"/>
      <c r="G369" s="50"/>
      <c r="H369" s="50"/>
    </row>
    <row r="370" spans="3:8" x14ac:dyDescent="0.25">
      <c r="C370" s="50"/>
      <c r="D370" s="50"/>
      <c r="E370" s="50"/>
      <c r="F370" s="50"/>
      <c r="G370" s="50"/>
      <c r="H370" s="50"/>
    </row>
    <row r="371" spans="3:8" x14ac:dyDescent="0.25">
      <c r="C371" s="50"/>
      <c r="D371" s="50"/>
      <c r="E371" s="50"/>
      <c r="F371" s="50"/>
      <c r="G371" s="50"/>
      <c r="H371" s="50"/>
    </row>
    <row r="372" spans="3:8" x14ac:dyDescent="0.25">
      <c r="C372" s="50"/>
      <c r="D372" s="50"/>
      <c r="E372" s="50"/>
      <c r="F372" s="50"/>
      <c r="G372" s="50"/>
      <c r="H372" s="50"/>
    </row>
    <row r="373" spans="3:8" x14ac:dyDescent="0.25">
      <c r="C373" s="50"/>
      <c r="D373" s="50"/>
      <c r="E373" s="50"/>
      <c r="F373" s="50"/>
      <c r="G373" s="50"/>
      <c r="H373" s="50"/>
    </row>
    <row r="374" spans="3:8" x14ac:dyDescent="0.25">
      <c r="C374" s="50"/>
      <c r="D374" s="50"/>
      <c r="E374" s="50"/>
      <c r="F374" s="50"/>
      <c r="G374" s="50"/>
      <c r="H374" s="50"/>
    </row>
    <row r="375" spans="3:8" x14ac:dyDescent="0.25">
      <c r="C375" s="50"/>
      <c r="D375" s="50"/>
      <c r="E375" s="50"/>
      <c r="F375" s="50"/>
      <c r="G375" s="50"/>
      <c r="H375" s="50"/>
    </row>
    <row r="376" spans="3:8" x14ac:dyDescent="0.25">
      <c r="C376" s="50"/>
      <c r="D376" s="50"/>
      <c r="E376" s="50"/>
      <c r="F376" s="50"/>
      <c r="G376" s="50"/>
      <c r="H376" s="50"/>
    </row>
    <row r="377" spans="3:8" x14ac:dyDescent="0.25">
      <c r="C377" s="50"/>
      <c r="D377" s="50"/>
      <c r="E377" s="50"/>
      <c r="F377" s="50"/>
      <c r="G377" s="50"/>
      <c r="H377" s="50"/>
    </row>
    <row r="378" spans="3:8" x14ac:dyDescent="0.25">
      <c r="C378" s="50"/>
      <c r="D378" s="50"/>
      <c r="E378" s="50"/>
      <c r="F378" s="50"/>
      <c r="G378" s="50"/>
      <c r="H378" s="50"/>
    </row>
    <row r="379" spans="3:8" x14ac:dyDescent="0.25">
      <c r="C379" s="50"/>
      <c r="D379" s="50"/>
      <c r="E379" s="50"/>
      <c r="F379" s="50"/>
      <c r="G379" s="50"/>
      <c r="H379" s="50"/>
    </row>
    <row r="380" spans="3:8" x14ac:dyDescent="0.25">
      <c r="C380" s="50"/>
      <c r="D380" s="50"/>
      <c r="E380" s="50"/>
      <c r="F380" s="50"/>
      <c r="G380" s="50"/>
      <c r="H380" s="50"/>
    </row>
    <row r="381" spans="3:8" x14ac:dyDescent="0.25">
      <c r="C381" s="50"/>
      <c r="D381" s="50"/>
      <c r="E381" s="50"/>
      <c r="F381" s="50"/>
      <c r="G381" s="50"/>
      <c r="H381" s="50"/>
    </row>
    <row r="382" spans="3:8" x14ac:dyDescent="0.25">
      <c r="C382" s="50"/>
      <c r="D382" s="50"/>
      <c r="E382" s="50"/>
      <c r="F382" s="50"/>
      <c r="G382" s="50"/>
      <c r="H382" s="50"/>
    </row>
    <row r="383" spans="3:8" x14ac:dyDescent="0.25">
      <c r="C383" s="50"/>
      <c r="D383" s="50"/>
      <c r="E383" s="50"/>
      <c r="F383" s="50"/>
      <c r="G383" s="50"/>
      <c r="H383" s="50"/>
    </row>
    <row r="384" spans="3:8" x14ac:dyDescent="0.25">
      <c r="C384" s="50"/>
      <c r="D384" s="50"/>
      <c r="E384" s="50"/>
      <c r="F384" s="50"/>
      <c r="G384" s="50"/>
      <c r="H384" s="50"/>
    </row>
    <row r="385" spans="3:8" x14ac:dyDescent="0.25">
      <c r="C385" s="50"/>
      <c r="D385" s="50"/>
      <c r="E385" s="50"/>
      <c r="F385" s="50"/>
      <c r="G385" s="50"/>
      <c r="H385" s="50"/>
    </row>
    <row r="386" spans="3:8" x14ac:dyDescent="0.25">
      <c r="C386" s="50"/>
      <c r="D386" s="50"/>
      <c r="E386" s="50"/>
      <c r="F386" s="50"/>
      <c r="G386" s="50"/>
      <c r="H386" s="50"/>
    </row>
    <row r="387" spans="3:8" x14ac:dyDescent="0.25">
      <c r="C387" s="50"/>
      <c r="D387" s="50"/>
      <c r="E387" s="50"/>
      <c r="F387" s="50"/>
      <c r="G387" s="50"/>
      <c r="H387" s="50"/>
    </row>
    <row r="388" spans="3:8" x14ac:dyDescent="0.25">
      <c r="C388" s="50"/>
      <c r="D388" s="50"/>
      <c r="E388" s="50"/>
      <c r="F388" s="50"/>
      <c r="G388" s="50"/>
      <c r="H388" s="50"/>
    </row>
    <row r="389" spans="3:8" x14ac:dyDescent="0.25">
      <c r="C389" s="50"/>
      <c r="D389" s="50"/>
      <c r="E389" s="50"/>
      <c r="F389" s="50"/>
      <c r="G389" s="50"/>
      <c r="H389" s="50"/>
    </row>
    <row r="390" spans="3:8" x14ac:dyDescent="0.25">
      <c r="C390" s="50"/>
      <c r="D390" s="50"/>
      <c r="E390" s="50"/>
      <c r="F390" s="50"/>
      <c r="G390" s="50"/>
      <c r="H390" s="50"/>
    </row>
    <row r="391" spans="3:8" x14ac:dyDescent="0.25">
      <c r="C391" s="50"/>
      <c r="D391" s="50"/>
      <c r="E391" s="50"/>
      <c r="F391" s="50"/>
      <c r="G391" s="50"/>
      <c r="H391" s="50"/>
    </row>
    <row r="392" spans="3:8" x14ac:dyDescent="0.25">
      <c r="C392" s="50"/>
      <c r="D392" s="50"/>
      <c r="E392" s="50"/>
      <c r="F392" s="50"/>
      <c r="G392" s="50"/>
      <c r="H392" s="50"/>
    </row>
    <row r="393" spans="3:8" x14ac:dyDescent="0.25">
      <c r="C393" s="50"/>
      <c r="D393" s="50"/>
      <c r="E393" s="50"/>
      <c r="F393" s="50"/>
      <c r="G393" s="50"/>
      <c r="H393" s="50"/>
    </row>
    <row r="394" spans="3:8" x14ac:dyDescent="0.25">
      <c r="C394" s="50"/>
      <c r="D394" s="50"/>
      <c r="E394" s="50"/>
      <c r="F394" s="50"/>
      <c r="G394" s="50"/>
      <c r="H394" s="50"/>
    </row>
    <row r="395" spans="3:8" x14ac:dyDescent="0.25">
      <c r="C395" s="50"/>
      <c r="D395" s="50"/>
      <c r="E395" s="50"/>
      <c r="F395" s="50"/>
      <c r="G395" s="50"/>
      <c r="H395" s="50"/>
    </row>
    <row r="396" spans="3:8" x14ac:dyDescent="0.25">
      <c r="C396" s="50"/>
      <c r="D396" s="50"/>
      <c r="E396" s="50"/>
      <c r="F396" s="50"/>
      <c r="G396" s="50"/>
      <c r="H396" s="50"/>
    </row>
    <row r="397" spans="3:8" x14ac:dyDescent="0.25">
      <c r="C397" s="50"/>
      <c r="D397" s="50"/>
      <c r="E397" s="50"/>
      <c r="F397" s="50"/>
      <c r="G397" s="50"/>
      <c r="H397" s="50"/>
    </row>
    <row r="398" spans="3:8" x14ac:dyDescent="0.25">
      <c r="C398" s="50"/>
      <c r="D398" s="50"/>
      <c r="E398" s="50"/>
      <c r="F398" s="50"/>
      <c r="G398" s="50"/>
      <c r="H398" s="50"/>
    </row>
    <row r="399" spans="3:8" x14ac:dyDescent="0.25">
      <c r="C399" s="50"/>
      <c r="D399" s="50"/>
      <c r="E399" s="50"/>
      <c r="F399" s="50"/>
      <c r="G399" s="50"/>
      <c r="H399" s="50"/>
    </row>
    <row r="400" spans="3:8" x14ac:dyDescent="0.25">
      <c r="C400" s="50"/>
      <c r="D400" s="50"/>
      <c r="E400" s="50"/>
      <c r="F400" s="50"/>
      <c r="G400" s="50"/>
      <c r="H400" s="50"/>
    </row>
    <row r="401" spans="3:8" x14ac:dyDescent="0.25">
      <c r="C401" s="50"/>
      <c r="D401" s="50"/>
      <c r="E401" s="50"/>
      <c r="F401" s="50"/>
      <c r="G401" s="50"/>
      <c r="H401" s="50"/>
    </row>
    <row r="402" spans="3:8" x14ac:dyDescent="0.25">
      <c r="C402" s="50"/>
      <c r="D402" s="50"/>
      <c r="E402" s="50"/>
      <c r="F402" s="50"/>
      <c r="G402" s="50"/>
      <c r="H402" s="50"/>
    </row>
    <row r="403" spans="3:8" x14ac:dyDescent="0.25">
      <c r="C403" s="50"/>
      <c r="D403" s="50"/>
      <c r="E403" s="50"/>
      <c r="F403" s="50"/>
      <c r="G403" s="50"/>
      <c r="H403" s="50"/>
    </row>
    <row r="404" spans="3:8" x14ac:dyDescent="0.25">
      <c r="C404" s="50"/>
      <c r="D404" s="50"/>
      <c r="E404" s="50"/>
      <c r="F404" s="50"/>
      <c r="G404" s="50"/>
      <c r="H404" s="50"/>
    </row>
    <row r="405" spans="3:8" x14ac:dyDescent="0.25">
      <c r="C405" s="50"/>
      <c r="D405" s="50"/>
      <c r="E405" s="50"/>
      <c r="F405" s="50"/>
      <c r="G405" s="50"/>
      <c r="H405" s="50"/>
    </row>
    <row r="406" spans="3:8" x14ac:dyDescent="0.25">
      <c r="C406" s="50"/>
      <c r="D406" s="50"/>
      <c r="E406" s="50"/>
      <c r="F406" s="50"/>
      <c r="G406" s="50"/>
      <c r="H406" s="50"/>
    </row>
    <row r="407" spans="3:8" x14ac:dyDescent="0.25">
      <c r="C407" s="50"/>
      <c r="D407" s="50"/>
      <c r="E407" s="50"/>
      <c r="F407" s="50"/>
      <c r="G407" s="50"/>
      <c r="H407" s="50"/>
    </row>
    <row r="408" spans="3:8" x14ac:dyDescent="0.25">
      <c r="C408" s="50"/>
      <c r="D408" s="50"/>
      <c r="E408" s="50"/>
      <c r="F408" s="50"/>
      <c r="G408" s="50"/>
      <c r="H408" s="50"/>
    </row>
    <row r="409" spans="3:8" x14ac:dyDescent="0.25">
      <c r="C409" s="50"/>
      <c r="D409" s="50"/>
      <c r="E409" s="50"/>
      <c r="F409" s="50"/>
      <c r="G409" s="50"/>
      <c r="H409" s="50"/>
    </row>
    <row r="410" spans="3:8" x14ac:dyDescent="0.25">
      <c r="C410" s="50"/>
      <c r="D410" s="50"/>
      <c r="E410" s="50"/>
      <c r="F410" s="50"/>
      <c r="G410" s="50"/>
      <c r="H410" s="50"/>
    </row>
    <row r="411" spans="3:8" x14ac:dyDescent="0.25">
      <c r="C411" s="50"/>
      <c r="D411" s="50"/>
      <c r="E411" s="50"/>
      <c r="F411" s="50"/>
      <c r="G411" s="50"/>
      <c r="H411" s="50"/>
    </row>
    <row r="412" spans="3:8" x14ac:dyDescent="0.25">
      <c r="C412" s="50"/>
      <c r="D412" s="50"/>
      <c r="E412" s="50"/>
      <c r="F412" s="50"/>
      <c r="G412" s="50"/>
      <c r="H412" s="50"/>
    </row>
    <row r="413" spans="3:8" x14ac:dyDescent="0.25">
      <c r="C413" s="50"/>
      <c r="D413" s="50"/>
      <c r="E413" s="50"/>
      <c r="F413" s="50"/>
      <c r="G413" s="50"/>
      <c r="H413" s="50"/>
    </row>
    <row r="414" spans="3:8" x14ac:dyDescent="0.25">
      <c r="C414" s="50"/>
      <c r="D414" s="50"/>
      <c r="E414" s="50"/>
      <c r="F414" s="50"/>
      <c r="G414" s="50"/>
      <c r="H414" s="50"/>
    </row>
    <row r="415" spans="3:8" x14ac:dyDescent="0.25">
      <c r="C415" s="50"/>
      <c r="D415" s="50"/>
      <c r="E415" s="50"/>
      <c r="F415" s="50"/>
      <c r="G415" s="50"/>
      <c r="H415" s="50"/>
    </row>
    <row r="416" spans="3:8" x14ac:dyDescent="0.25">
      <c r="C416" s="50"/>
      <c r="D416" s="50"/>
      <c r="E416" s="50"/>
      <c r="F416" s="50"/>
      <c r="G416" s="50"/>
      <c r="H416" s="50"/>
    </row>
    <row r="417" spans="3:8" x14ac:dyDescent="0.25">
      <c r="C417" s="50"/>
      <c r="D417" s="50"/>
      <c r="E417" s="50"/>
      <c r="F417" s="50"/>
      <c r="G417" s="50"/>
      <c r="H417" s="50"/>
    </row>
    <row r="418" spans="3:8" x14ac:dyDescent="0.25">
      <c r="C418" s="50"/>
      <c r="D418" s="50"/>
      <c r="E418" s="50"/>
      <c r="F418" s="50"/>
      <c r="G418" s="50"/>
      <c r="H418" s="50"/>
    </row>
    <row r="419" spans="3:8" x14ac:dyDescent="0.25">
      <c r="C419" s="50"/>
      <c r="D419" s="50"/>
      <c r="E419" s="50"/>
      <c r="F419" s="50"/>
      <c r="G419" s="50"/>
      <c r="H419" s="50"/>
    </row>
    <row r="420" spans="3:8" x14ac:dyDescent="0.25">
      <c r="C420" s="50"/>
      <c r="D420" s="50"/>
      <c r="E420" s="50"/>
      <c r="F420" s="50"/>
      <c r="G420" s="50"/>
      <c r="H420" s="50"/>
    </row>
    <row r="421" spans="3:8" x14ac:dyDescent="0.25">
      <c r="C421" s="50"/>
      <c r="D421" s="50"/>
      <c r="E421" s="50"/>
      <c r="F421" s="50"/>
      <c r="G421" s="50"/>
      <c r="H421" s="50"/>
    </row>
    <row r="422" spans="3:8" x14ac:dyDescent="0.25">
      <c r="C422" s="50"/>
      <c r="D422" s="50"/>
      <c r="E422" s="50"/>
      <c r="F422" s="50"/>
      <c r="G422" s="50"/>
      <c r="H422" s="50"/>
    </row>
    <row r="423" spans="3:8" x14ac:dyDescent="0.25">
      <c r="C423" s="50"/>
      <c r="D423" s="50"/>
      <c r="E423" s="50"/>
      <c r="F423" s="50"/>
      <c r="G423" s="50"/>
      <c r="H423" s="50"/>
    </row>
    <row r="424" spans="3:8" x14ac:dyDescent="0.25">
      <c r="C424" s="50"/>
      <c r="D424" s="50"/>
      <c r="E424" s="50"/>
      <c r="F424" s="50"/>
      <c r="G424" s="50"/>
      <c r="H424" s="50"/>
    </row>
    <row r="425" spans="3:8" x14ac:dyDescent="0.25">
      <c r="C425" s="50"/>
      <c r="D425" s="50"/>
      <c r="E425" s="50"/>
      <c r="F425" s="50"/>
      <c r="G425" s="50"/>
      <c r="H425" s="50"/>
    </row>
    <row r="426" spans="3:8" x14ac:dyDescent="0.25">
      <c r="C426" s="50"/>
      <c r="D426" s="50"/>
      <c r="E426" s="50"/>
      <c r="F426" s="50"/>
      <c r="G426" s="50"/>
      <c r="H426" s="50"/>
    </row>
    <row r="427" spans="3:8" x14ac:dyDescent="0.25">
      <c r="C427" s="50"/>
      <c r="D427" s="50"/>
      <c r="E427" s="50"/>
      <c r="F427" s="50"/>
      <c r="G427" s="50"/>
      <c r="H427" s="50"/>
    </row>
    <row r="428" spans="3:8" x14ac:dyDescent="0.25">
      <c r="C428" s="50"/>
      <c r="D428" s="50"/>
      <c r="E428" s="50"/>
      <c r="F428" s="50"/>
      <c r="G428" s="50"/>
      <c r="H428" s="50"/>
    </row>
    <row r="429" spans="3:8" x14ac:dyDescent="0.25">
      <c r="C429" s="50"/>
      <c r="D429" s="50"/>
      <c r="E429" s="50"/>
      <c r="F429" s="50"/>
      <c r="G429" s="50"/>
      <c r="H429" s="50"/>
    </row>
    <row r="430" spans="3:8" x14ac:dyDescent="0.25">
      <c r="C430" s="50"/>
      <c r="D430" s="50"/>
      <c r="E430" s="50"/>
      <c r="F430" s="50"/>
      <c r="G430" s="50"/>
      <c r="H430" s="50"/>
    </row>
    <row r="431" spans="3:8" x14ac:dyDescent="0.25">
      <c r="C431" s="50"/>
      <c r="D431" s="50"/>
      <c r="E431" s="50"/>
      <c r="F431" s="50"/>
      <c r="G431" s="50"/>
      <c r="H431" s="50"/>
    </row>
    <row r="432" spans="3:8" x14ac:dyDescent="0.25">
      <c r="C432" s="50"/>
      <c r="D432" s="50"/>
      <c r="E432" s="50"/>
      <c r="F432" s="50"/>
      <c r="G432" s="50"/>
      <c r="H432" s="50"/>
    </row>
    <row r="433" spans="3:8" x14ac:dyDescent="0.25">
      <c r="C433" s="50"/>
      <c r="D433" s="50"/>
      <c r="E433" s="50"/>
      <c r="F433" s="50"/>
      <c r="G433" s="50"/>
      <c r="H433" s="50"/>
    </row>
    <row r="434" spans="3:8" x14ac:dyDescent="0.25">
      <c r="C434" s="50"/>
      <c r="D434" s="50"/>
      <c r="E434" s="50"/>
      <c r="F434" s="50"/>
      <c r="G434" s="50"/>
      <c r="H434" s="50"/>
    </row>
    <row r="435" spans="3:8" x14ac:dyDescent="0.25">
      <c r="C435" s="50"/>
      <c r="D435" s="50"/>
      <c r="E435" s="50"/>
      <c r="F435" s="50"/>
      <c r="G435" s="50"/>
      <c r="H435" s="50"/>
    </row>
    <row r="436" spans="3:8" x14ac:dyDescent="0.25">
      <c r="C436" s="50"/>
      <c r="D436" s="50"/>
      <c r="E436" s="50"/>
      <c r="F436" s="50"/>
      <c r="G436" s="50"/>
      <c r="H436" s="50"/>
    </row>
    <row r="437" spans="3:8" x14ac:dyDescent="0.25">
      <c r="C437" s="50"/>
      <c r="D437" s="50"/>
      <c r="E437" s="50"/>
      <c r="F437" s="50"/>
      <c r="G437" s="50"/>
      <c r="H437" s="50"/>
    </row>
    <row r="438" spans="3:8" x14ac:dyDescent="0.25">
      <c r="C438" s="50"/>
      <c r="D438" s="50"/>
      <c r="E438" s="50"/>
      <c r="F438" s="50"/>
      <c r="G438" s="50"/>
      <c r="H438" s="50"/>
    </row>
    <row r="439" spans="3:8" x14ac:dyDescent="0.25">
      <c r="C439" s="50"/>
      <c r="D439" s="50"/>
      <c r="E439" s="50"/>
      <c r="F439" s="50"/>
      <c r="G439" s="50"/>
      <c r="H439" s="50"/>
    </row>
    <row r="440" spans="3:8" x14ac:dyDescent="0.25">
      <c r="C440" s="50"/>
      <c r="D440" s="50"/>
      <c r="E440" s="50"/>
      <c r="F440" s="50"/>
      <c r="G440" s="50"/>
      <c r="H440" s="50"/>
    </row>
    <row r="441" spans="3:8" x14ac:dyDescent="0.25">
      <c r="C441" s="50"/>
      <c r="D441" s="50"/>
      <c r="E441" s="50"/>
      <c r="F441" s="50"/>
      <c r="G441" s="50"/>
      <c r="H441" s="50"/>
    </row>
    <row r="442" spans="3:8" x14ac:dyDescent="0.25">
      <c r="C442" s="50"/>
      <c r="D442" s="50"/>
      <c r="E442" s="50"/>
      <c r="F442" s="50"/>
      <c r="G442" s="50"/>
      <c r="H442" s="50"/>
    </row>
    <row r="443" spans="3:8" x14ac:dyDescent="0.25">
      <c r="C443" s="50"/>
      <c r="D443" s="50"/>
      <c r="E443" s="50"/>
      <c r="F443" s="50"/>
      <c r="G443" s="50"/>
      <c r="H443" s="50"/>
    </row>
    <row r="444" spans="3:8" x14ac:dyDescent="0.25">
      <c r="C444" s="50"/>
      <c r="D444" s="50"/>
      <c r="E444" s="50"/>
      <c r="F444" s="50"/>
      <c r="G444" s="50"/>
      <c r="H444" s="50"/>
    </row>
    <row r="445" spans="3:8" x14ac:dyDescent="0.25">
      <c r="C445" s="50"/>
      <c r="D445" s="50"/>
      <c r="E445" s="50"/>
      <c r="F445" s="50"/>
      <c r="G445" s="50"/>
      <c r="H445" s="50"/>
    </row>
    <row r="446" spans="3:8" x14ac:dyDescent="0.25">
      <c r="C446" s="50"/>
      <c r="D446" s="50"/>
      <c r="E446" s="50"/>
      <c r="F446" s="50"/>
      <c r="G446" s="50"/>
      <c r="H446" s="50"/>
    </row>
    <row r="447" spans="3:8" x14ac:dyDescent="0.25">
      <c r="C447" s="50"/>
      <c r="D447" s="50"/>
      <c r="E447" s="50"/>
      <c r="F447" s="50"/>
      <c r="G447" s="50"/>
      <c r="H447" s="50"/>
    </row>
    <row r="448" spans="3:8" x14ac:dyDescent="0.25">
      <c r="C448" s="50"/>
      <c r="D448" s="50"/>
      <c r="E448" s="50"/>
      <c r="F448" s="50"/>
      <c r="G448" s="50"/>
      <c r="H448" s="50"/>
    </row>
    <row r="449" spans="3:8" x14ac:dyDescent="0.25">
      <c r="C449" s="50"/>
      <c r="D449" s="50"/>
      <c r="E449" s="50"/>
      <c r="F449" s="50"/>
      <c r="G449" s="50"/>
      <c r="H449" s="50"/>
    </row>
    <row r="450" spans="3:8" x14ac:dyDescent="0.25">
      <c r="C450" s="50"/>
      <c r="D450" s="50"/>
      <c r="E450" s="50"/>
      <c r="F450" s="50"/>
      <c r="G450" s="50"/>
      <c r="H450" s="50"/>
    </row>
    <row r="451" spans="3:8" x14ac:dyDescent="0.25">
      <c r="C451" s="50"/>
      <c r="D451" s="50"/>
      <c r="E451" s="50"/>
      <c r="F451" s="50"/>
      <c r="G451" s="50"/>
      <c r="H451" s="50"/>
    </row>
    <row r="452" spans="3:8" x14ac:dyDescent="0.25">
      <c r="C452" s="50"/>
      <c r="D452" s="50"/>
      <c r="E452" s="50"/>
      <c r="F452" s="50"/>
      <c r="G452" s="50"/>
      <c r="H452" s="50"/>
    </row>
    <row r="453" spans="3:8" x14ac:dyDescent="0.25">
      <c r="C453" s="50"/>
      <c r="D453" s="50"/>
      <c r="E453" s="50"/>
      <c r="F453" s="50"/>
      <c r="G453" s="50"/>
      <c r="H453" s="50"/>
    </row>
    <row r="454" spans="3:8" x14ac:dyDescent="0.25">
      <c r="C454" s="50"/>
      <c r="D454" s="50"/>
      <c r="E454" s="50"/>
      <c r="F454" s="50"/>
      <c r="G454" s="50"/>
      <c r="H454" s="50"/>
    </row>
    <row r="455" spans="3:8" x14ac:dyDescent="0.25">
      <c r="C455" s="50"/>
      <c r="D455" s="50"/>
      <c r="E455" s="50"/>
      <c r="F455" s="50"/>
      <c r="G455" s="50"/>
      <c r="H455" s="50"/>
    </row>
    <row r="456" spans="3:8" x14ac:dyDescent="0.25">
      <c r="C456" s="50"/>
      <c r="D456" s="50"/>
      <c r="E456" s="50"/>
      <c r="F456" s="50"/>
      <c r="G456" s="50"/>
      <c r="H456" s="50"/>
    </row>
    <row r="457" spans="3:8" x14ac:dyDescent="0.25">
      <c r="C457" s="50"/>
      <c r="D457" s="50"/>
      <c r="E457" s="50"/>
      <c r="F457" s="50"/>
      <c r="G457" s="50"/>
      <c r="H457" s="50"/>
    </row>
    <row r="458" spans="3:8" x14ac:dyDescent="0.25">
      <c r="C458" s="50"/>
      <c r="D458" s="50"/>
      <c r="E458" s="50"/>
      <c r="F458" s="50"/>
      <c r="G458" s="50"/>
      <c r="H458" s="50"/>
    </row>
    <row r="459" spans="3:8" x14ac:dyDescent="0.25">
      <c r="C459" s="50"/>
      <c r="D459" s="50"/>
      <c r="E459" s="50"/>
      <c r="F459" s="50"/>
      <c r="G459" s="50"/>
      <c r="H459" s="50"/>
    </row>
    <row r="460" spans="3:8" x14ac:dyDescent="0.25">
      <c r="C460" s="50"/>
      <c r="D460" s="50"/>
      <c r="E460" s="50"/>
      <c r="F460" s="50"/>
      <c r="G460" s="50"/>
      <c r="H460" s="50"/>
    </row>
    <row r="461" spans="3:8" x14ac:dyDescent="0.25">
      <c r="C461" s="50"/>
      <c r="D461" s="50"/>
      <c r="E461" s="50"/>
      <c r="F461" s="50"/>
      <c r="G461" s="50"/>
      <c r="H461" s="50"/>
    </row>
    <row r="462" spans="3:8" x14ac:dyDescent="0.25">
      <c r="C462" s="50"/>
      <c r="D462" s="50"/>
      <c r="E462" s="50"/>
      <c r="F462" s="50"/>
      <c r="G462" s="50"/>
      <c r="H462" s="50"/>
    </row>
    <row r="463" spans="3:8" x14ac:dyDescent="0.25">
      <c r="C463" s="50"/>
      <c r="D463" s="50"/>
      <c r="E463" s="50"/>
      <c r="F463" s="50"/>
      <c r="G463" s="50"/>
      <c r="H463" s="50"/>
    </row>
    <row r="464" spans="3:8" x14ac:dyDescent="0.25">
      <c r="C464" s="50"/>
      <c r="D464" s="50"/>
      <c r="E464" s="50"/>
      <c r="F464" s="50"/>
      <c r="G464" s="50"/>
      <c r="H464" s="50"/>
    </row>
    <row r="465" spans="3:8" x14ac:dyDescent="0.25">
      <c r="C465" s="50"/>
      <c r="D465" s="50"/>
      <c r="E465" s="50"/>
      <c r="F465" s="50"/>
      <c r="G465" s="50"/>
      <c r="H465" s="50"/>
    </row>
    <row r="466" spans="3:8" x14ac:dyDescent="0.25">
      <c r="C466" s="50"/>
      <c r="D466" s="50"/>
      <c r="E466" s="50"/>
      <c r="F466" s="50"/>
      <c r="G466" s="50"/>
      <c r="H466" s="50"/>
    </row>
    <row r="467" spans="3:8" x14ac:dyDescent="0.25">
      <c r="C467" s="50"/>
      <c r="D467" s="50"/>
      <c r="E467" s="50"/>
      <c r="F467" s="50"/>
      <c r="G467" s="50"/>
      <c r="H467" s="50"/>
    </row>
    <row r="468" spans="3:8" x14ac:dyDescent="0.25">
      <c r="C468" s="50"/>
      <c r="D468" s="50"/>
      <c r="E468" s="50"/>
      <c r="F468" s="50"/>
      <c r="G468" s="50"/>
      <c r="H468" s="50"/>
    </row>
    <row r="469" spans="3:8" x14ac:dyDescent="0.25">
      <c r="C469" s="50"/>
      <c r="D469" s="50"/>
      <c r="E469" s="50"/>
      <c r="F469" s="50"/>
      <c r="G469" s="50"/>
      <c r="H469" s="50"/>
    </row>
    <row r="470" spans="3:8" x14ac:dyDescent="0.25">
      <c r="C470" s="50"/>
      <c r="D470" s="50"/>
      <c r="E470" s="50"/>
      <c r="F470" s="50"/>
      <c r="G470" s="50"/>
      <c r="H470" s="50"/>
    </row>
    <row r="471" spans="3:8" x14ac:dyDescent="0.25">
      <c r="C471" s="50"/>
      <c r="D471" s="50"/>
      <c r="E471" s="50"/>
      <c r="F471" s="50"/>
      <c r="G471" s="50"/>
      <c r="H471" s="50"/>
    </row>
    <row r="472" spans="3:8" x14ac:dyDescent="0.25">
      <c r="C472" s="50"/>
      <c r="D472" s="50"/>
      <c r="E472" s="50"/>
      <c r="F472" s="50"/>
      <c r="G472" s="50"/>
      <c r="H472" s="50"/>
    </row>
    <row r="473" spans="3:8" x14ac:dyDescent="0.25">
      <c r="C473" s="50"/>
      <c r="D473" s="50"/>
      <c r="E473" s="50"/>
      <c r="F473" s="50"/>
      <c r="G473" s="50"/>
      <c r="H473" s="50"/>
    </row>
    <row r="474" spans="3:8" x14ac:dyDescent="0.25">
      <c r="C474" s="50"/>
      <c r="D474" s="50"/>
      <c r="E474" s="50"/>
      <c r="F474" s="50"/>
      <c r="G474" s="50"/>
      <c r="H474" s="50"/>
    </row>
    <row r="475" spans="3:8" x14ac:dyDescent="0.25">
      <c r="C475" s="50"/>
      <c r="D475" s="50"/>
      <c r="E475" s="50"/>
      <c r="F475" s="50"/>
      <c r="G475" s="50"/>
      <c r="H475" s="50"/>
    </row>
    <row r="476" spans="3:8" x14ac:dyDescent="0.25">
      <c r="C476" s="50"/>
      <c r="D476" s="50"/>
      <c r="E476" s="50"/>
      <c r="F476" s="50"/>
      <c r="G476" s="50"/>
      <c r="H476" s="50"/>
    </row>
    <row r="477" spans="3:8" x14ac:dyDescent="0.25">
      <c r="C477" s="50"/>
      <c r="D477" s="50"/>
      <c r="E477" s="50"/>
      <c r="F477" s="50"/>
      <c r="G477" s="50"/>
      <c r="H477" s="50"/>
    </row>
    <row r="478" spans="3:8" x14ac:dyDescent="0.25">
      <c r="C478" s="50"/>
      <c r="D478" s="50"/>
      <c r="E478" s="50"/>
      <c r="F478" s="50"/>
      <c r="G478" s="50"/>
      <c r="H478" s="50"/>
    </row>
    <row r="479" spans="3:8" x14ac:dyDescent="0.25">
      <c r="C479" s="50"/>
      <c r="D479" s="50"/>
      <c r="E479" s="50"/>
      <c r="F479" s="50"/>
      <c r="G479" s="50"/>
      <c r="H479" s="50"/>
    </row>
    <row r="480" spans="3:8" x14ac:dyDescent="0.25">
      <c r="C480" s="50"/>
      <c r="D480" s="50"/>
      <c r="E480" s="50"/>
      <c r="F480" s="50"/>
      <c r="G480" s="50"/>
      <c r="H480" s="50"/>
    </row>
    <row r="481" spans="3:8" x14ac:dyDescent="0.25">
      <c r="C481" s="50"/>
      <c r="D481" s="50"/>
      <c r="E481" s="50"/>
      <c r="F481" s="50"/>
      <c r="G481" s="50"/>
      <c r="H481" s="50"/>
    </row>
    <row r="482" spans="3:8" x14ac:dyDescent="0.25">
      <c r="C482" s="50"/>
      <c r="D482" s="50"/>
      <c r="E482" s="50"/>
      <c r="F482" s="50"/>
      <c r="G482" s="50"/>
      <c r="H482" s="50"/>
    </row>
    <row r="483" spans="3:8" x14ac:dyDescent="0.25">
      <c r="C483" s="50"/>
      <c r="D483" s="50"/>
      <c r="E483" s="50"/>
      <c r="F483" s="50"/>
      <c r="G483" s="50"/>
      <c r="H483" s="50"/>
    </row>
    <row r="484" spans="3:8" x14ac:dyDescent="0.25">
      <c r="C484" s="50"/>
      <c r="D484" s="50"/>
      <c r="E484" s="50"/>
      <c r="F484" s="50"/>
      <c r="G484" s="50"/>
      <c r="H484" s="50"/>
    </row>
    <row r="485" spans="3:8" x14ac:dyDescent="0.25">
      <c r="C485" s="50"/>
      <c r="D485" s="50"/>
      <c r="E485" s="50"/>
      <c r="F485" s="50"/>
      <c r="G485" s="50"/>
      <c r="H485" s="50"/>
    </row>
    <row r="486" spans="3:8" x14ac:dyDescent="0.25">
      <c r="C486" s="50"/>
      <c r="D486" s="50"/>
      <c r="E486" s="50"/>
      <c r="F486" s="50"/>
      <c r="G486" s="50"/>
      <c r="H486" s="50"/>
    </row>
    <row r="487" spans="3:8" x14ac:dyDescent="0.25">
      <c r="C487" s="50"/>
      <c r="D487" s="50"/>
      <c r="E487" s="50"/>
      <c r="F487" s="50"/>
      <c r="G487" s="50"/>
      <c r="H487" s="50"/>
    </row>
    <row r="488" spans="3:8" x14ac:dyDescent="0.25">
      <c r="C488" s="50"/>
      <c r="D488" s="50"/>
      <c r="E488" s="50"/>
      <c r="F488" s="50"/>
      <c r="G488" s="50"/>
      <c r="H488" s="50"/>
    </row>
    <row r="489" spans="3:8" x14ac:dyDescent="0.25">
      <c r="C489" s="50"/>
      <c r="D489" s="50"/>
      <c r="E489" s="50"/>
      <c r="F489" s="50"/>
      <c r="G489" s="50"/>
      <c r="H489" s="50"/>
    </row>
    <row r="490" spans="3:8" x14ac:dyDescent="0.25">
      <c r="C490" s="50"/>
      <c r="D490" s="50"/>
      <c r="E490" s="50"/>
      <c r="F490" s="50"/>
      <c r="G490" s="50"/>
      <c r="H490" s="50"/>
    </row>
    <row r="491" spans="3:8" x14ac:dyDescent="0.25">
      <c r="C491" s="50"/>
      <c r="D491" s="50"/>
      <c r="E491" s="50"/>
      <c r="F491" s="50"/>
      <c r="G491" s="50"/>
      <c r="H491" s="50"/>
    </row>
    <row r="492" spans="3:8" x14ac:dyDescent="0.25">
      <c r="C492" s="50"/>
      <c r="D492" s="50"/>
      <c r="E492" s="50"/>
      <c r="F492" s="50"/>
      <c r="G492" s="50"/>
      <c r="H492" s="50"/>
    </row>
    <row r="493" spans="3:8" x14ac:dyDescent="0.25">
      <c r="C493" s="50"/>
      <c r="D493" s="50"/>
      <c r="E493" s="50"/>
      <c r="F493" s="50"/>
      <c r="G493" s="50"/>
      <c r="H493" s="50"/>
    </row>
    <row r="494" spans="3:8" x14ac:dyDescent="0.25">
      <c r="C494" s="50"/>
      <c r="D494" s="50"/>
      <c r="E494" s="50"/>
      <c r="F494" s="50"/>
      <c r="G494" s="50"/>
      <c r="H494" s="50"/>
    </row>
    <row r="495" spans="3:8" x14ac:dyDescent="0.25">
      <c r="C495" s="50"/>
      <c r="D495" s="50"/>
      <c r="E495" s="50"/>
      <c r="F495" s="50"/>
      <c r="G495" s="50"/>
      <c r="H495" s="50"/>
    </row>
    <row r="496" spans="3:8" x14ac:dyDescent="0.25">
      <c r="C496" s="50"/>
      <c r="D496" s="50"/>
      <c r="E496" s="50"/>
      <c r="F496" s="50"/>
      <c r="G496" s="50"/>
      <c r="H496" s="50"/>
    </row>
    <row r="497" spans="3:8" x14ac:dyDescent="0.25">
      <c r="C497" s="50"/>
      <c r="D497" s="50"/>
      <c r="E497" s="50"/>
      <c r="F497" s="50"/>
      <c r="G497" s="50"/>
      <c r="H497" s="50"/>
    </row>
    <row r="498" spans="3:8" x14ac:dyDescent="0.25">
      <c r="C498" s="50"/>
      <c r="D498" s="50"/>
      <c r="E498" s="50"/>
      <c r="F498" s="50"/>
      <c r="G498" s="50"/>
      <c r="H498" s="50"/>
    </row>
    <row r="499" spans="3:8" x14ac:dyDescent="0.25">
      <c r="C499" s="50"/>
      <c r="D499" s="50"/>
      <c r="E499" s="50"/>
      <c r="F499" s="50"/>
      <c r="G499" s="50"/>
      <c r="H499" s="50"/>
    </row>
    <row r="500" spans="3:8" x14ac:dyDescent="0.25">
      <c r="C500" s="50"/>
      <c r="D500" s="50"/>
      <c r="E500" s="50"/>
      <c r="F500" s="50"/>
      <c r="G500" s="50"/>
      <c r="H500" s="50"/>
    </row>
    <row r="501" spans="3:8" x14ac:dyDescent="0.25">
      <c r="C501" s="50"/>
      <c r="D501" s="50"/>
      <c r="E501" s="50"/>
      <c r="F501" s="50"/>
      <c r="G501" s="50"/>
      <c r="H501" s="50"/>
    </row>
    <row r="502" spans="3:8" x14ac:dyDescent="0.25">
      <c r="C502" s="50"/>
      <c r="D502" s="50"/>
      <c r="E502" s="50"/>
      <c r="F502" s="50"/>
      <c r="G502" s="50"/>
      <c r="H502" s="50"/>
    </row>
    <row r="503" spans="3:8" x14ac:dyDescent="0.25">
      <c r="C503" s="50"/>
      <c r="D503" s="50"/>
      <c r="E503" s="50"/>
      <c r="F503" s="50"/>
      <c r="G503" s="50"/>
      <c r="H503" s="50"/>
    </row>
    <row r="504" spans="3:8" x14ac:dyDescent="0.25">
      <c r="C504" s="50"/>
      <c r="D504" s="50"/>
      <c r="E504" s="50"/>
      <c r="F504" s="50"/>
      <c r="G504" s="50"/>
      <c r="H504" s="50"/>
    </row>
    <row r="505" spans="3:8" x14ac:dyDescent="0.25">
      <c r="C505" s="50"/>
      <c r="D505" s="50"/>
      <c r="E505" s="50"/>
      <c r="F505" s="50"/>
      <c r="G505" s="50"/>
      <c r="H505" s="50"/>
    </row>
    <row r="506" spans="3:8" x14ac:dyDescent="0.25">
      <c r="C506" s="50"/>
      <c r="D506" s="50"/>
      <c r="E506" s="50"/>
      <c r="F506" s="50"/>
      <c r="G506" s="50"/>
      <c r="H506" s="50"/>
    </row>
    <row r="507" spans="3:8" x14ac:dyDescent="0.25">
      <c r="C507" s="50"/>
      <c r="D507" s="50"/>
      <c r="E507" s="50"/>
      <c r="F507" s="50"/>
      <c r="G507" s="50"/>
      <c r="H507" s="50"/>
    </row>
    <row r="508" spans="3:8" x14ac:dyDescent="0.25">
      <c r="C508" s="50"/>
      <c r="D508" s="50"/>
      <c r="E508" s="50"/>
      <c r="F508" s="50"/>
      <c r="G508" s="50"/>
      <c r="H508" s="50"/>
    </row>
    <row r="509" spans="3:8" x14ac:dyDescent="0.25">
      <c r="C509" s="50"/>
      <c r="D509" s="50"/>
      <c r="E509" s="50"/>
      <c r="F509" s="50"/>
      <c r="G509" s="50"/>
      <c r="H509" s="50"/>
    </row>
    <row r="510" spans="3:8" x14ac:dyDescent="0.25">
      <c r="C510" s="50"/>
      <c r="D510" s="50"/>
      <c r="E510" s="50"/>
      <c r="F510" s="50"/>
      <c r="G510" s="50"/>
      <c r="H510" s="50"/>
    </row>
    <row r="511" spans="3:8" x14ac:dyDescent="0.25">
      <c r="C511" s="50"/>
      <c r="D511" s="50"/>
      <c r="E511" s="50"/>
      <c r="F511" s="50"/>
      <c r="G511" s="50"/>
      <c r="H511" s="50"/>
    </row>
    <row r="512" spans="3:8" x14ac:dyDescent="0.25">
      <c r="C512" s="50"/>
      <c r="D512" s="50"/>
      <c r="E512" s="50"/>
      <c r="F512" s="50"/>
      <c r="G512" s="50"/>
      <c r="H512" s="50"/>
    </row>
    <row r="513" spans="3:8" x14ac:dyDescent="0.25">
      <c r="C513" s="50"/>
      <c r="D513" s="50"/>
      <c r="E513" s="50"/>
      <c r="F513" s="50"/>
      <c r="G513" s="50"/>
      <c r="H513" s="50"/>
    </row>
    <row r="514" spans="3:8" x14ac:dyDescent="0.25">
      <c r="C514" s="50"/>
      <c r="D514" s="50"/>
      <c r="E514" s="50"/>
      <c r="F514" s="50"/>
      <c r="G514" s="50"/>
      <c r="H514" s="50"/>
    </row>
    <row r="515" spans="3:8" x14ac:dyDescent="0.25">
      <c r="C515" s="50"/>
      <c r="D515" s="50"/>
      <c r="E515" s="50"/>
      <c r="F515" s="50"/>
      <c r="G515" s="50"/>
      <c r="H515" s="50"/>
    </row>
    <row r="516" spans="3:8" x14ac:dyDescent="0.25">
      <c r="C516" s="50"/>
      <c r="D516" s="50"/>
      <c r="E516" s="50"/>
      <c r="F516" s="50"/>
      <c r="G516" s="50"/>
      <c r="H516" s="50"/>
    </row>
    <row r="517" spans="3:8" x14ac:dyDescent="0.25">
      <c r="C517" s="50"/>
      <c r="D517" s="50"/>
      <c r="E517" s="50"/>
      <c r="F517" s="50"/>
      <c r="G517" s="50"/>
      <c r="H517" s="50"/>
    </row>
    <row r="518" spans="3:8" x14ac:dyDescent="0.25">
      <c r="C518" s="50"/>
      <c r="D518" s="50"/>
      <c r="E518" s="50"/>
      <c r="F518" s="50"/>
      <c r="G518" s="50"/>
      <c r="H518" s="50"/>
    </row>
    <row r="519" spans="3:8" x14ac:dyDescent="0.25">
      <c r="C519" s="50"/>
      <c r="D519" s="50"/>
      <c r="E519" s="50"/>
      <c r="F519" s="50"/>
      <c r="G519" s="50"/>
      <c r="H519" s="50"/>
    </row>
    <row r="520" spans="3:8" x14ac:dyDescent="0.25">
      <c r="C520" s="50"/>
      <c r="D520" s="50"/>
      <c r="E520" s="50"/>
      <c r="F520" s="50"/>
      <c r="G520" s="50"/>
      <c r="H520" s="50"/>
    </row>
    <row r="521" spans="3:8" x14ac:dyDescent="0.25">
      <c r="C521" s="50"/>
      <c r="D521" s="50"/>
      <c r="E521" s="50"/>
      <c r="F521" s="50"/>
      <c r="G521" s="50"/>
      <c r="H521" s="50"/>
    </row>
    <row r="522" spans="3:8" x14ac:dyDescent="0.25">
      <c r="C522" s="50"/>
      <c r="D522" s="50"/>
      <c r="E522" s="50"/>
      <c r="F522" s="50"/>
      <c r="G522" s="50"/>
      <c r="H522" s="50"/>
    </row>
    <row r="523" spans="3:8" x14ac:dyDescent="0.25">
      <c r="C523" s="50"/>
      <c r="D523" s="50"/>
      <c r="E523" s="50"/>
      <c r="F523" s="50"/>
      <c r="G523" s="50"/>
      <c r="H523" s="50"/>
    </row>
    <row r="524" spans="3:8" x14ac:dyDescent="0.25">
      <c r="C524" s="50"/>
      <c r="D524" s="50"/>
      <c r="E524" s="50"/>
      <c r="F524" s="50"/>
      <c r="G524" s="50"/>
      <c r="H524" s="50"/>
    </row>
    <row r="525" spans="3:8" x14ac:dyDescent="0.25">
      <c r="C525" s="50"/>
      <c r="D525" s="50"/>
      <c r="E525" s="50"/>
      <c r="F525" s="50"/>
      <c r="G525" s="50"/>
      <c r="H525" s="50"/>
    </row>
    <row r="526" spans="3:8" x14ac:dyDescent="0.25">
      <c r="C526" s="50"/>
      <c r="D526" s="50"/>
      <c r="E526" s="50"/>
      <c r="F526" s="50"/>
      <c r="G526" s="50"/>
      <c r="H526" s="50"/>
    </row>
    <row r="527" spans="3:8" x14ac:dyDescent="0.25">
      <c r="C527" s="50"/>
      <c r="D527" s="50"/>
      <c r="E527" s="50"/>
      <c r="F527" s="50"/>
      <c r="G527" s="50"/>
      <c r="H527" s="50"/>
    </row>
    <row r="528" spans="3:8" x14ac:dyDescent="0.25">
      <c r="C528" s="50"/>
      <c r="D528" s="50"/>
      <c r="E528" s="50"/>
      <c r="F528" s="50"/>
      <c r="G528" s="50"/>
      <c r="H528" s="50"/>
    </row>
    <row r="529" spans="3:8" x14ac:dyDescent="0.25">
      <c r="C529" s="50"/>
      <c r="D529" s="50"/>
      <c r="E529" s="50"/>
      <c r="F529" s="50"/>
      <c r="G529" s="50"/>
      <c r="H529" s="50"/>
    </row>
    <row r="530" spans="3:8" x14ac:dyDescent="0.25">
      <c r="C530" s="50"/>
      <c r="D530" s="50"/>
      <c r="E530" s="50"/>
      <c r="F530" s="50"/>
      <c r="G530" s="50"/>
      <c r="H530" s="50"/>
    </row>
    <row r="531" spans="3:8" x14ac:dyDescent="0.25">
      <c r="C531" s="50"/>
      <c r="D531" s="50"/>
      <c r="E531" s="50"/>
      <c r="F531" s="50"/>
      <c r="G531" s="50"/>
      <c r="H531" s="50"/>
    </row>
    <row r="532" spans="3:8" x14ac:dyDescent="0.25">
      <c r="C532" s="50"/>
      <c r="D532" s="50"/>
      <c r="E532" s="50"/>
      <c r="F532" s="50"/>
      <c r="G532" s="50"/>
      <c r="H532" s="50"/>
    </row>
    <row r="533" spans="3:8" x14ac:dyDescent="0.25">
      <c r="C533" s="50"/>
      <c r="D533" s="50"/>
      <c r="E533" s="50"/>
      <c r="F533" s="50"/>
      <c r="G533" s="50"/>
      <c r="H533" s="50"/>
    </row>
    <row r="534" spans="3:8" x14ac:dyDescent="0.25">
      <c r="C534" s="50"/>
      <c r="D534" s="50"/>
      <c r="E534" s="50"/>
      <c r="F534" s="50"/>
      <c r="G534" s="50"/>
      <c r="H534" s="50"/>
    </row>
    <row r="535" spans="3:8" x14ac:dyDescent="0.25">
      <c r="C535" s="50"/>
      <c r="D535" s="50"/>
      <c r="E535" s="50"/>
      <c r="F535" s="50"/>
      <c r="G535" s="50"/>
      <c r="H535" s="50"/>
    </row>
    <row r="536" spans="3:8" x14ac:dyDescent="0.25">
      <c r="C536" s="50"/>
      <c r="D536" s="50"/>
      <c r="E536" s="50"/>
      <c r="F536" s="50"/>
      <c r="G536" s="50"/>
      <c r="H536" s="50"/>
    </row>
    <row r="537" spans="3:8" x14ac:dyDescent="0.25">
      <c r="C537" s="50"/>
      <c r="D537" s="50"/>
      <c r="E537" s="50"/>
      <c r="F537" s="50"/>
      <c r="G537" s="50"/>
      <c r="H537" s="50"/>
    </row>
    <row r="538" spans="3:8" x14ac:dyDescent="0.25">
      <c r="C538" s="50"/>
      <c r="D538" s="50"/>
      <c r="E538" s="50"/>
      <c r="F538" s="50"/>
      <c r="G538" s="50"/>
      <c r="H538" s="50"/>
    </row>
    <row r="539" spans="3:8" x14ac:dyDescent="0.25">
      <c r="C539" s="50"/>
      <c r="D539" s="50"/>
      <c r="E539" s="50"/>
      <c r="F539" s="50"/>
      <c r="G539" s="50"/>
      <c r="H539" s="50"/>
    </row>
    <row r="540" spans="3:8" x14ac:dyDescent="0.25">
      <c r="C540" s="50"/>
      <c r="D540" s="50"/>
      <c r="E540" s="50"/>
      <c r="F540" s="50"/>
      <c r="G540" s="50"/>
      <c r="H540" s="50"/>
    </row>
    <row r="541" spans="3:8" x14ac:dyDescent="0.25">
      <c r="C541" s="50"/>
      <c r="D541" s="50"/>
      <c r="E541" s="50"/>
      <c r="F541" s="50"/>
      <c r="G541" s="50"/>
      <c r="H541" s="50"/>
    </row>
    <row r="542" spans="3:8" x14ac:dyDescent="0.25">
      <c r="C542" s="50"/>
      <c r="D542" s="50"/>
      <c r="E542" s="50"/>
      <c r="F542" s="50"/>
      <c r="G542" s="50"/>
      <c r="H542" s="50"/>
    </row>
    <row r="543" spans="3:8" x14ac:dyDescent="0.25">
      <c r="C543" s="50"/>
      <c r="D543" s="50"/>
      <c r="E543" s="50"/>
      <c r="F543" s="50"/>
      <c r="G543" s="50"/>
      <c r="H543" s="50"/>
    </row>
    <row r="544" spans="3:8" x14ac:dyDescent="0.25">
      <c r="C544" s="50"/>
      <c r="D544" s="50"/>
      <c r="E544" s="50"/>
      <c r="F544" s="50"/>
      <c r="G544" s="50"/>
      <c r="H544" s="50"/>
    </row>
    <row r="545" spans="3:8" x14ac:dyDescent="0.25">
      <c r="C545" s="50"/>
      <c r="D545" s="50"/>
      <c r="E545" s="50"/>
      <c r="F545" s="50"/>
      <c r="G545" s="50"/>
      <c r="H545" s="50"/>
    </row>
    <row r="546" spans="3:8" x14ac:dyDescent="0.25">
      <c r="C546" s="50"/>
      <c r="D546" s="50"/>
      <c r="E546" s="50"/>
      <c r="F546" s="50"/>
      <c r="G546" s="50"/>
      <c r="H546" s="50"/>
    </row>
    <row r="547" spans="3:8" x14ac:dyDescent="0.25">
      <c r="C547" s="50"/>
      <c r="D547" s="50"/>
      <c r="E547" s="50"/>
      <c r="F547" s="50"/>
      <c r="G547" s="50"/>
      <c r="H547" s="50"/>
    </row>
    <row r="548" spans="3:8" x14ac:dyDescent="0.25">
      <c r="C548" s="50"/>
      <c r="D548" s="50"/>
      <c r="E548" s="50"/>
      <c r="F548" s="50"/>
      <c r="G548" s="50"/>
      <c r="H548" s="50"/>
    </row>
    <row r="549" spans="3:8" x14ac:dyDescent="0.25">
      <c r="C549" s="50"/>
      <c r="D549" s="50"/>
      <c r="E549" s="50"/>
      <c r="F549" s="50"/>
      <c r="G549" s="50"/>
      <c r="H549" s="50"/>
    </row>
    <row r="550" spans="3:8" x14ac:dyDescent="0.25">
      <c r="C550" s="50"/>
      <c r="D550" s="50"/>
      <c r="E550" s="50"/>
      <c r="F550" s="50"/>
      <c r="G550" s="50"/>
      <c r="H550" s="50"/>
    </row>
    <row r="551" spans="3:8" x14ac:dyDescent="0.25">
      <c r="C551" s="50"/>
      <c r="D551" s="50"/>
      <c r="E551" s="50"/>
      <c r="F551" s="50"/>
      <c r="G551" s="50"/>
      <c r="H551" s="50"/>
    </row>
    <row r="552" spans="3:8" x14ac:dyDescent="0.25">
      <c r="C552" s="50"/>
      <c r="D552" s="50"/>
      <c r="E552" s="50"/>
      <c r="F552" s="50"/>
      <c r="G552" s="50"/>
      <c r="H552" s="50"/>
    </row>
    <row r="553" spans="3:8" x14ac:dyDescent="0.25">
      <c r="C553" s="50"/>
      <c r="D553" s="50"/>
      <c r="E553" s="50"/>
      <c r="F553" s="50"/>
      <c r="G553" s="50"/>
      <c r="H553" s="50"/>
    </row>
    <row r="554" spans="3:8" x14ac:dyDescent="0.25">
      <c r="C554" s="50"/>
      <c r="D554" s="50"/>
      <c r="E554" s="50"/>
      <c r="F554" s="50"/>
      <c r="G554" s="50"/>
      <c r="H554" s="50"/>
    </row>
    <row r="555" spans="3:8" x14ac:dyDescent="0.25">
      <c r="C555" s="50"/>
      <c r="D555" s="50"/>
      <c r="E555" s="50"/>
      <c r="F555" s="50"/>
      <c r="G555" s="50"/>
      <c r="H555" s="50"/>
    </row>
    <row r="556" spans="3:8" x14ac:dyDescent="0.25">
      <c r="C556" s="50"/>
      <c r="D556" s="50"/>
      <c r="E556" s="50"/>
      <c r="F556" s="50"/>
      <c r="G556" s="50"/>
      <c r="H556" s="50"/>
    </row>
    <row r="557" spans="3:8" x14ac:dyDescent="0.25">
      <c r="C557" s="50"/>
      <c r="D557" s="50"/>
      <c r="E557" s="50"/>
      <c r="F557" s="50"/>
      <c r="G557" s="50"/>
      <c r="H557" s="50"/>
    </row>
    <row r="558" spans="3:8" x14ac:dyDescent="0.25">
      <c r="C558" s="50"/>
      <c r="D558" s="50"/>
      <c r="E558" s="50"/>
      <c r="F558" s="50"/>
      <c r="G558" s="50"/>
      <c r="H558" s="50"/>
    </row>
    <row r="559" spans="3:8" x14ac:dyDescent="0.25">
      <c r="C559" s="50"/>
      <c r="D559" s="50"/>
      <c r="E559" s="50"/>
      <c r="F559" s="50"/>
      <c r="G559" s="50"/>
      <c r="H559" s="50"/>
    </row>
    <row r="560" spans="3:8" x14ac:dyDescent="0.25">
      <c r="C560" s="50"/>
      <c r="D560" s="50"/>
      <c r="E560" s="50"/>
      <c r="F560" s="50"/>
      <c r="G560" s="50"/>
      <c r="H560" s="50"/>
    </row>
    <row r="561" spans="3:8" x14ac:dyDescent="0.25">
      <c r="C561" s="50"/>
      <c r="D561" s="50"/>
      <c r="E561" s="50"/>
      <c r="F561" s="50"/>
      <c r="G561" s="50"/>
      <c r="H561" s="50"/>
    </row>
    <row r="562" spans="3:8" x14ac:dyDescent="0.25">
      <c r="C562" s="50"/>
      <c r="D562" s="50"/>
      <c r="E562" s="50"/>
      <c r="F562" s="50"/>
      <c r="G562" s="50"/>
      <c r="H562" s="50"/>
    </row>
    <row r="563" spans="3:8" x14ac:dyDescent="0.25">
      <c r="C563" s="50"/>
      <c r="D563" s="50"/>
      <c r="E563" s="50"/>
      <c r="F563" s="50"/>
      <c r="G563" s="50"/>
      <c r="H563" s="50"/>
    </row>
    <row r="564" spans="3:8" x14ac:dyDescent="0.25">
      <c r="C564" s="50"/>
      <c r="D564" s="50"/>
      <c r="E564" s="50"/>
      <c r="F564" s="50"/>
      <c r="G564" s="50"/>
      <c r="H564" s="50"/>
    </row>
    <row r="565" spans="3:8" x14ac:dyDescent="0.25">
      <c r="C565" s="50"/>
      <c r="D565" s="50"/>
      <c r="E565" s="50"/>
      <c r="F565" s="50"/>
      <c r="G565" s="50"/>
      <c r="H565" s="50"/>
    </row>
    <row r="566" spans="3:8" x14ac:dyDescent="0.25">
      <c r="C566" s="50"/>
      <c r="D566" s="50"/>
      <c r="E566" s="50"/>
      <c r="F566" s="50"/>
      <c r="G566" s="50"/>
      <c r="H566" s="50"/>
    </row>
    <row r="567" spans="3:8" x14ac:dyDescent="0.25">
      <c r="C567" s="50"/>
      <c r="D567" s="50"/>
      <c r="E567" s="50"/>
      <c r="F567" s="50"/>
      <c r="G567" s="50"/>
      <c r="H567" s="50"/>
    </row>
    <row r="568" spans="3:8" x14ac:dyDescent="0.25">
      <c r="C568" s="50"/>
      <c r="D568" s="50"/>
      <c r="E568" s="50"/>
      <c r="F568" s="50"/>
      <c r="G568" s="50"/>
      <c r="H568" s="50"/>
    </row>
    <row r="569" spans="3:8" x14ac:dyDescent="0.25">
      <c r="C569" s="50"/>
      <c r="D569" s="50"/>
      <c r="E569" s="50"/>
      <c r="F569" s="50"/>
      <c r="G569" s="50"/>
      <c r="H569" s="50"/>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2015 DMAS Data Book &amp;A&amp;R&amp;9Page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G13"/>
  <sheetViews>
    <sheetView workbookViewId="0">
      <selection activeCell="B59" sqref="B59"/>
    </sheetView>
  </sheetViews>
  <sheetFormatPr defaultRowHeight="15" x14ac:dyDescent="0.25"/>
  <cols>
    <col min="1" max="1" width="28.7109375" style="56" customWidth="1"/>
    <col min="2" max="2" width="18.7109375" style="56" hidden="1" customWidth="1"/>
    <col min="3" max="7" width="18.7109375" style="56" customWidth="1"/>
    <col min="8" max="16384" width="9.140625" style="56"/>
  </cols>
  <sheetData>
    <row r="1" spans="1:7" ht="33" customHeight="1" x14ac:dyDescent="0.25">
      <c r="A1" s="18" t="s">
        <v>564</v>
      </c>
      <c r="B1" s="20" t="s">
        <v>568</v>
      </c>
      <c r="C1" s="20" t="s">
        <v>569</v>
      </c>
      <c r="D1" s="20" t="s">
        <v>570</v>
      </c>
      <c r="E1" s="20" t="s">
        <v>571</v>
      </c>
      <c r="F1" s="20" t="s">
        <v>572</v>
      </c>
      <c r="G1" s="20" t="s">
        <v>622</v>
      </c>
    </row>
    <row r="2" spans="1:7" x14ac:dyDescent="0.25">
      <c r="A2" s="2" t="s">
        <v>573</v>
      </c>
      <c r="B2" s="114">
        <v>1040966</v>
      </c>
      <c r="C2" s="114">
        <v>1092180</v>
      </c>
      <c r="D2" s="114">
        <v>1106440</v>
      </c>
      <c r="E2" s="114">
        <v>1206355</v>
      </c>
      <c r="F2" s="114">
        <v>1288716</v>
      </c>
      <c r="G2" s="114">
        <v>1357340</v>
      </c>
    </row>
    <row r="3" spans="1:7" x14ac:dyDescent="0.25">
      <c r="A3" s="147" t="s">
        <v>71</v>
      </c>
      <c r="B3" s="152">
        <v>221362</v>
      </c>
      <c r="C3" s="152">
        <v>230770</v>
      </c>
      <c r="D3" s="152">
        <v>233564</v>
      </c>
      <c r="E3" s="152">
        <v>253282</v>
      </c>
      <c r="F3" s="152">
        <v>270501</v>
      </c>
      <c r="G3" s="152">
        <v>286279</v>
      </c>
    </row>
    <row r="4" spans="1:7" x14ac:dyDescent="0.25">
      <c r="A4" s="147" t="s">
        <v>72</v>
      </c>
      <c r="B4" s="152">
        <v>233333</v>
      </c>
      <c r="C4" s="152">
        <v>245849</v>
      </c>
      <c r="D4" s="152">
        <v>249619</v>
      </c>
      <c r="E4" s="152">
        <v>269109</v>
      </c>
      <c r="F4" s="152">
        <v>290355</v>
      </c>
      <c r="G4" s="152">
        <v>306628</v>
      </c>
    </row>
    <row r="5" spans="1:7" x14ac:dyDescent="0.25">
      <c r="A5" s="147" t="s">
        <v>73</v>
      </c>
      <c r="B5" s="152">
        <v>219038</v>
      </c>
      <c r="C5" s="152">
        <v>236066</v>
      </c>
      <c r="D5" s="152">
        <v>240507</v>
      </c>
      <c r="E5" s="152">
        <v>261777</v>
      </c>
      <c r="F5" s="152">
        <v>280743</v>
      </c>
      <c r="G5" s="152">
        <v>306064</v>
      </c>
    </row>
    <row r="6" spans="1:7" x14ac:dyDescent="0.25">
      <c r="A6" s="147" t="s">
        <v>74</v>
      </c>
      <c r="B6" s="152">
        <v>26529</v>
      </c>
      <c r="C6" s="152">
        <v>27789</v>
      </c>
      <c r="D6" s="152">
        <v>28298</v>
      </c>
      <c r="E6" s="152">
        <v>30721</v>
      </c>
      <c r="F6" s="152">
        <v>32704</v>
      </c>
      <c r="G6" s="152">
        <v>33725</v>
      </c>
    </row>
    <row r="7" spans="1:7" x14ac:dyDescent="0.25">
      <c r="A7" s="147" t="s">
        <v>75</v>
      </c>
      <c r="B7" s="152">
        <v>85533</v>
      </c>
      <c r="C7" s="152">
        <v>87781</v>
      </c>
      <c r="D7" s="152">
        <v>88481</v>
      </c>
      <c r="E7" s="152">
        <v>97862</v>
      </c>
      <c r="F7" s="152">
        <v>104485</v>
      </c>
      <c r="G7" s="152">
        <v>107263</v>
      </c>
    </row>
    <row r="8" spans="1:7" x14ac:dyDescent="0.25">
      <c r="A8" s="147" t="s">
        <v>76</v>
      </c>
      <c r="B8" s="152">
        <v>109452</v>
      </c>
      <c r="C8" s="152">
        <v>112755</v>
      </c>
      <c r="D8" s="152">
        <v>113747</v>
      </c>
      <c r="E8" s="152">
        <v>125294</v>
      </c>
      <c r="F8" s="152">
        <v>133104</v>
      </c>
      <c r="G8" s="152">
        <v>136941</v>
      </c>
    </row>
    <row r="9" spans="1:7" x14ac:dyDescent="0.25">
      <c r="A9" s="147" t="s">
        <v>77</v>
      </c>
      <c r="B9" s="152">
        <v>65746</v>
      </c>
      <c r="C9" s="152">
        <v>69623</v>
      </c>
      <c r="D9" s="152">
        <v>71317</v>
      </c>
      <c r="E9" s="152">
        <v>78770</v>
      </c>
      <c r="F9" s="152">
        <v>84536</v>
      </c>
      <c r="G9" s="152">
        <v>86965</v>
      </c>
    </row>
    <row r="10" spans="1:7" x14ac:dyDescent="0.25">
      <c r="A10" s="147" t="s">
        <v>78</v>
      </c>
      <c r="B10" s="152">
        <v>93263</v>
      </c>
      <c r="C10" s="152">
        <v>95758</v>
      </c>
      <c r="D10" s="152">
        <v>94465</v>
      </c>
      <c r="E10" s="152">
        <v>106026</v>
      </c>
      <c r="F10" s="152">
        <v>110504</v>
      </c>
      <c r="G10" s="152">
        <v>111382</v>
      </c>
    </row>
    <row r="11" spans="1:7" x14ac:dyDescent="0.25">
      <c r="A11" s="10"/>
      <c r="B11" s="118"/>
      <c r="C11" s="118"/>
      <c r="D11" s="118"/>
      <c r="E11" s="118"/>
      <c r="F11" s="118"/>
      <c r="G11" s="118"/>
    </row>
    <row r="12" spans="1:7" x14ac:dyDescent="0.25">
      <c r="A12" s="10"/>
      <c r="B12" s="118"/>
      <c r="C12" s="118"/>
      <c r="D12" s="118"/>
      <c r="E12" s="118"/>
      <c r="F12" s="118"/>
      <c r="G12" s="118"/>
    </row>
    <row r="13" spans="1:7" x14ac:dyDescent="0.25">
      <c r="A13" s="10"/>
      <c r="B13" s="118"/>
      <c r="C13" s="118"/>
      <c r="D13" s="118"/>
      <c r="E13" s="118"/>
      <c r="F13" s="118"/>
      <c r="G13" s="118"/>
    </row>
  </sheetData>
  <printOptions horizontalCentered="1"/>
  <pageMargins left="0.25" right="0.25" top="0.5" bottom="0.5" header="0.3" footer="0.3"/>
  <pageSetup scale="83" fitToHeight="0" orientation="portrait" r:id="rId1"/>
  <headerFooter differentFirst="1" scaleWithDoc="0">
    <oddFooter>&amp;L&amp;9 2015 DMAS Data Book &amp;A&amp;R&amp;9Page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H572"/>
  <sheetViews>
    <sheetView topLeftCell="A340" zoomScaleNormal="100" workbookViewId="0">
      <selection activeCell="B59" sqref="B59"/>
    </sheetView>
  </sheetViews>
  <sheetFormatPr defaultRowHeight="15" x14ac:dyDescent="0.25"/>
  <cols>
    <col min="1" max="1" width="11.7109375" style="56" customWidth="1"/>
    <col min="2" max="2" width="38.7109375" style="56" customWidth="1"/>
    <col min="3" max="3" width="18.7109375" style="56" hidden="1" customWidth="1"/>
    <col min="4" max="8" width="18.7109375" style="56" customWidth="1"/>
    <col min="9" max="16384" width="9.140625" style="56"/>
  </cols>
  <sheetData>
    <row r="1" spans="1:8" ht="33" customHeight="1" x14ac:dyDescent="0.25">
      <c r="A1" s="189" t="s">
        <v>565</v>
      </c>
      <c r="B1" s="190"/>
      <c r="C1" s="20" t="s">
        <v>568</v>
      </c>
      <c r="D1" s="20" t="s">
        <v>569</v>
      </c>
      <c r="E1" s="20" t="s">
        <v>570</v>
      </c>
      <c r="F1" s="20" t="s">
        <v>571</v>
      </c>
      <c r="G1" s="20" t="s">
        <v>572</v>
      </c>
      <c r="H1" s="20" t="s">
        <v>622</v>
      </c>
    </row>
    <row r="2" spans="1:8" x14ac:dyDescent="0.25">
      <c r="A2" s="2" t="s">
        <v>573</v>
      </c>
      <c r="B2" s="2"/>
      <c r="C2" s="114">
        <v>1040966</v>
      </c>
      <c r="D2" s="114">
        <v>1092180</v>
      </c>
      <c r="E2" s="114">
        <v>1106440</v>
      </c>
      <c r="F2" s="114">
        <v>1206355</v>
      </c>
      <c r="G2" s="114">
        <v>1288716</v>
      </c>
      <c r="H2" s="114">
        <v>1357340</v>
      </c>
    </row>
    <row r="3" spans="1:8" x14ac:dyDescent="0.25">
      <c r="A3" s="8" t="s">
        <v>71</v>
      </c>
      <c r="B3" s="8" t="s">
        <v>0</v>
      </c>
      <c r="C3" s="116">
        <v>221362</v>
      </c>
      <c r="D3" s="116">
        <v>230770</v>
      </c>
      <c r="E3" s="116">
        <v>233564</v>
      </c>
      <c r="F3" s="116">
        <v>253282</v>
      </c>
      <c r="G3" s="116">
        <v>270501</v>
      </c>
      <c r="H3" s="116">
        <v>286279</v>
      </c>
    </row>
    <row r="4" spans="1:8" x14ac:dyDescent="0.25">
      <c r="A4" s="24" t="s">
        <v>71</v>
      </c>
      <c r="B4" s="106" t="s">
        <v>3</v>
      </c>
      <c r="C4" s="152">
        <v>153735</v>
      </c>
      <c r="D4" s="152">
        <v>164958</v>
      </c>
      <c r="E4" s="152">
        <v>163870</v>
      </c>
      <c r="F4" s="152">
        <v>171856</v>
      </c>
      <c r="G4" s="152">
        <v>172091</v>
      </c>
      <c r="H4" s="152">
        <v>182969</v>
      </c>
    </row>
    <row r="5" spans="1:8" x14ac:dyDescent="0.25">
      <c r="A5" s="24" t="s">
        <v>71</v>
      </c>
      <c r="B5" s="106" t="s">
        <v>4</v>
      </c>
      <c r="C5" s="152">
        <v>17832</v>
      </c>
      <c r="D5" s="152">
        <v>18617</v>
      </c>
      <c r="E5" s="152">
        <v>19185</v>
      </c>
      <c r="F5" s="152">
        <v>20562</v>
      </c>
      <c r="G5" s="152">
        <v>22866</v>
      </c>
      <c r="H5" s="152">
        <v>24714</v>
      </c>
    </row>
    <row r="6" spans="1:8" x14ac:dyDescent="0.25">
      <c r="A6" s="24" t="s">
        <v>71</v>
      </c>
      <c r="B6" s="106" t="s">
        <v>5</v>
      </c>
      <c r="C6" s="152">
        <v>0</v>
      </c>
      <c r="D6" s="152">
        <v>0</v>
      </c>
      <c r="E6" s="152">
        <v>0</v>
      </c>
      <c r="F6" s="152">
        <v>0</v>
      </c>
      <c r="G6" s="152">
        <v>779</v>
      </c>
      <c r="H6" s="152">
        <v>13083</v>
      </c>
    </row>
    <row r="7" spans="1:8" x14ac:dyDescent="0.25">
      <c r="A7" s="24" t="s">
        <v>71</v>
      </c>
      <c r="B7" s="106" t="s">
        <v>6</v>
      </c>
      <c r="C7" s="152">
        <v>122</v>
      </c>
      <c r="D7" s="152">
        <v>180</v>
      </c>
      <c r="E7" s="152">
        <v>199</v>
      </c>
      <c r="F7" s="152">
        <v>270</v>
      </c>
      <c r="G7" s="152">
        <v>382</v>
      </c>
      <c r="H7" s="152">
        <v>441</v>
      </c>
    </row>
    <row r="8" spans="1:8" x14ac:dyDescent="0.25">
      <c r="A8" s="24" t="s">
        <v>71</v>
      </c>
      <c r="B8" s="106" t="s">
        <v>9</v>
      </c>
      <c r="C8" s="152">
        <v>15574</v>
      </c>
      <c r="D8" s="152">
        <v>15282</v>
      </c>
      <c r="E8" s="152">
        <v>14263</v>
      </c>
      <c r="F8" s="152">
        <v>14828</v>
      </c>
      <c r="G8" s="152">
        <v>14311</v>
      </c>
      <c r="H8" s="152">
        <v>13279</v>
      </c>
    </row>
    <row r="9" spans="1:8" x14ac:dyDescent="0.25">
      <c r="A9" s="24" t="s">
        <v>71</v>
      </c>
      <c r="B9" s="106" t="s">
        <v>10</v>
      </c>
      <c r="C9" s="152">
        <v>43420</v>
      </c>
      <c r="D9" s="152">
        <v>43458</v>
      </c>
      <c r="E9" s="152">
        <v>41633</v>
      </c>
      <c r="F9" s="152">
        <v>47011</v>
      </c>
      <c r="G9" s="152">
        <v>45695</v>
      </c>
      <c r="H9" s="152">
        <v>45645</v>
      </c>
    </row>
    <row r="10" spans="1:8" x14ac:dyDescent="0.25">
      <c r="A10" s="24" t="s">
        <v>71</v>
      </c>
      <c r="B10" s="106" t="s">
        <v>11</v>
      </c>
      <c r="C10" s="152">
        <v>47700</v>
      </c>
      <c r="D10" s="152">
        <v>48832</v>
      </c>
      <c r="E10" s="152">
        <v>48162</v>
      </c>
      <c r="F10" s="152">
        <v>49366</v>
      </c>
      <c r="G10" s="152">
        <v>45968</v>
      </c>
      <c r="H10" s="152">
        <v>35328</v>
      </c>
    </row>
    <row r="11" spans="1:8" x14ac:dyDescent="0.25">
      <c r="A11" s="24" t="s">
        <v>71</v>
      </c>
      <c r="B11" s="106" t="s">
        <v>12</v>
      </c>
      <c r="C11" s="152">
        <v>27562</v>
      </c>
      <c r="D11" s="152">
        <v>27045</v>
      </c>
      <c r="E11" s="152">
        <v>26929</v>
      </c>
      <c r="F11" s="152">
        <v>28336</v>
      </c>
      <c r="G11" s="152">
        <v>24460</v>
      </c>
      <c r="H11" s="152">
        <v>14785</v>
      </c>
    </row>
    <row r="12" spans="1:8" x14ac:dyDescent="0.25">
      <c r="A12" s="24" t="s">
        <v>71</v>
      </c>
      <c r="B12" s="106" t="s">
        <v>13</v>
      </c>
      <c r="C12" s="152">
        <v>72571</v>
      </c>
      <c r="D12" s="152">
        <v>74107</v>
      </c>
      <c r="E12" s="152">
        <v>73980</v>
      </c>
      <c r="F12" s="152">
        <v>76475</v>
      </c>
      <c r="G12" s="152">
        <v>84060</v>
      </c>
      <c r="H12" s="152">
        <v>75055</v>
      </c>
    </row>
    <row r="13" spans="1:8" x14ac:dyDescent="0.25">
      <c r="A13" s="24" t="s">
        <v>71</v>
      </c>
      <c r="B13" s="106" t="s">
        <v>14</v>
      </c>
      <c r="C13" s="152">
        <v>15782</v>
      </c>
      <c r="D13" s="152">
        <v>16014</v>
      </c>
      <c r="E13" s="152">
        <v>17702</v>
      </c>
      <c r="F13" s="152">
        <v>19467</v>
      </c>
      <c r="G13" s="152">
        <v>21297</v>
      </c>
      <c r="H13" s="152">
        <v>17865</v>
      </c>
    </row>
    <row r="14" spans="1:8" x14ac:dyDescent="0.25">
      <c r="A14" s="24" t="s">
        <v>71</v>
      </c>
      <c r="B14" s="106" t="s">
        <v>15</v>
      </c>
      <c r="C14" s="152">
        <v>11497</v>
      </c>
      <c r="D14" s="152">
        <v>12425</v>
      </c>
      <c r="E14" s="152">
        <v>11989</v>
      </c>
      <c r="F14" s="152">
        <v>12283</v>
      </c>
      <c r="G14" s="152">
        <v>12377</v>
      </c>
      <c r="H14" s="152">
        <v>9955</v>
      </c>
    </row>
    <row r="15" spans="1:8" x14ac:dyDescent="0.25">
      <c r="A15" s="24" t="s">
        <v>71</v>
      </c>
      <c r="B15" s="106" t="s">
        <v>16</v>
      </c>
      <c r="C15" s="152">
        <v>14843</v>
      </c>
      <c r="D15" s="152">
        <v>14734</v>
      </c>
      <c r="E15" s="152">
        <v>14212</v>
      </c>
      <c r="F15" s="152">
        <v>13764</v>
      </c>
      <c r="G15" s="152">
        <v>13957</v>
      </c>
      <c r="H15" s="152">
        <v>11583</v>
      </c>
    </row>
    <row r="16" spans="1:8" x14ac:dyDescent="0.25">
      <c r="A16" s="24" t="s">
        <v>71</v>
      </c>
      <c r="B16" s="106" t="s">
        <v>17</v>
      </c>
      <c r="C16" s="152">
        <v>797</v>
      </c>
      <c r="D16" s="152">
        <v>1270</v>
      </c>
      <c r="E16" s="152">
        <v>1622</v>
      </c>
      <c r="F16" s="152">
        <v>1747</v>
      </c>
      <c r="G16" s="152">
        <v>1762</v>
      </c>
      <c r="H16" s="152">
        <v>1838</v>
      </c>
    </row>
    <row r="17" spans="1:8" x14ac:dyDescent="0.25">
      <c r="A17" s="24" t="s">
        <v>71</v>
      </c>
      <c r="B17" s="106" t="s">
        <v>18</v>
      </c>
      <c r="C17" s="152">
        <v>1575</v>
      </c>
      <c r="D17" s="152">
        <v>2401</v>
      </c>
      <c r="E17" s="152">
        <v>3489</v>
      </c>
      <c r="F17" s="152">
        <v>4700</v>
      </c>
      <c r="G17" s="152">
        <v>5020</v>
      </c>
      <c r="H17" s="152">
        <v>4889</v>
      </c>
    </row>
    <row r="18" spans="1:8" x14ac:dyDescent="0.25">
      <c r="A18" s="24" t="s">
        <v>71</v>
      </c>
      <c r="B18" s="106" t="s">
        <v>19</v>
      </c>
      <c r="C18" s="152">
        <v>3599</v>
      </c>
      <c r="D18" s="152">
        <v>3507</v>
      </c>
      <c r="E18" s="152">
        <v>2905</v>
      </c>
      <c r="F18" s="152">
        <v>3045</v>
      </c>
      <c r="G18" s="152">
        <v>3306</v>
      </c>
      <c r="H18" s="152">
        <v>3169</v>
      </c>
    </row>
    <row r="19" spans="1:8" x14ac:dyDescent="0.25">
      <c r="A19" s="24" t="s">
        <v>71</v>
      </c>
      <c r="B19" s="106" t="s">
        <v>20</v>
      </c>
      <c r="C19" s="152">
        <v>78167</v>
      </c>
      <c r="D19" s="152">
        <v>84430</v>
      </c>
      <c r="E19" s="152">
        <v>88068</v>
      </c>
      <c r="F19" s="152">
        <v>89735</v>
      </c>
      <c r="G19" s="152">
        <v>90618</v>
      </c>
      <c r="H19" s="152">
        <v>92958</v>
      </c>
    </row>
    <row r="20" spans="1:8" x14ac:dyDescent="0.25">
      <c r="A20" s="24" t="s">
        <v>71</v>
      </c>
      <c r="B20" s="106" t="s">
        <v>21</v>
      </c>
      <c r="C20" s="152">
        <v>820</v>
      </c>
      <c r="D20" s="152">
        <v>704</v>
      </c>
      <c r="E20" s="152">
        <v>635</v>
      </c>
      <c r="F20" s="152">
        <v>594</v>
      </c>
      <c r="G20" s="152">
        <v>547</v>
      </c>
      <c r="H20" s="152">
        <v>413</v>
      </c>
    </row>
    <row r="21" spans="1:8" x14ac:dyDescent="0.25">
      <c r="A21" s="24" t="s">
        <v>71</v>
      </c>
      <c r="B21" s="106" t="s">
        <v>22</v>
      </c>
      <c r="C21" s="152">
        <v>962</v>
      </c>
      <c r="D21" s="152">
        <v>965</v>
      </c>
      <c r="E21" s="152">
        <v>838</v>
      </c>
      <c r="F21" s="152">
        <v>900</v>
      </c>
      <c r="G21" s="152">
        <v>913</v>
      </c>
      <c r="H21" s="152">
        <v>881</v>
      </c>
    </row>
    <row r="22" spans="1:8" x14ac:dyDescent="0.25">
      <c r="A22" s="24" t="s">
        <v>71</v>
      </c>
      <c r="B22" s="106" t="s">
        <v>23</v>
      </c>
      <c r="C22" s="152">
        <v>13509</v>
      </c>
      <c r="D22" s="152">
        <v>14236</v>
      </c>
      <c r="E22" s="152">
        <v>14327</v>
      </c>
      <c r="F22" s="152">
        <v>15670</v>
      </c>
      <c r="G22" s="152">
        <v>15247</v>
      </c>
      <c r="H22" s="152">
        <v>13201</v>
      </c>
    </row>
    <row r="23" spans="1:8" x14ac:dyDescent="0.25">
      <c r="A23" s="24" t="s">
        <v>71</v>
      </c>
      <c r="B23" s="106" t="s">
        <v>24</v>
      </c>
      <c r="C23" s="152">
        <v>8044</v>
      </c>
      <c r="D23" s="152">
        <v>8332</v>
      </c>
      <c r="E23" s="152">
        <v>8287</v>
      </c>
      <c r="F23" s="152">
        <v>9021</v>
      </c>
      <c r="G23" s="152">
        <v>8940</v>
      </c>
      <c r="H23" s="152">
        <v>7248</v>
      </c>
    </row>
    <row r="24" spans="1:8" x14ac:dyDescent="0.25">
      <c r="A24" s="24" t="s">
        <v>71</v>
      </c>
      <c r="B24" s="106" t="s">
        <v>25</v>
      </c>
      <c r="C24" s="186" t="s">
        <v>93</v>
      </c>
      <c r="D24" s="186"/>
      <c r="E24" s="186"/>
      <c r="F24" s="186"/>
      <c r="G24" s="152">
        <v>119164</v>
      </c>
      <c r="H24" s="152">
        <v>120139</v>
      </c>
    </row>
    <row r="25" spans="1:8" x14ac:dyDescent="0.25">
      <c r="A25" s="24" t="s">
        <v>71</v>
      </c>
      <c r="B25" s="106" t="s">
        <v>26</v>
      </c>
      <c r="C25" s="186" t="s">
        <v>93</v>
      </c>
      <c r="D25" s="186"/>
      <c r="E25" s="186"/>
      <c r="F25" s="152">
        <v>577</v>
      </c>
      <c r="G25" s="152">
        <v>576</v>
      </c>
      <c r="H25" s="152">
        <v>537</v>
      </c>
    </row>
    <row r="26" spans="1:8" x14ac:dyDescent="0.25">
      <c r="A26" s="24" t="s">
        <v>71</v>
      </c>
      <c r="B26" s="106" t="s">
        <v>27</v>
      </c>
      <c r="C26" s="186" t="s">
        <v>93</v>
      </c>
      <c r="D26" s="186"/>
      <c r="E26" s="186"/>
      <c r="F26" s="152">
        <v>39137</v>
      </c>
      <c r="G26" s="152">
        <v>39067</v>
      </c>
      <c r="H26" s="152">
        <v>39464</v>
      </c>
    </row>
    <row r="27" spans="1:8" x14ac:dyDescent="0.25">
      <c r="A27" s="24" t="s">
        <v>71</v>
      </c>
      <c r="B27" s="106" t="s">
        <v>28</v>
      </c>
      <c r="C27" s="186" t="s">
        <v>93</v>
      </c>
      <c r="D27" s="186"/>
      <c r="E27" s="186"/>
      <c r="F27" s="152">
        <v>26522</v>
      </c>
      <c r="G27" s="152">
        <v>26540</v>
      </c>
      <c r="H27" s="152">
        <v>26501</v>
      </c>
    </row>
    <row r="28" spans="1:8" x14ac:dyDescent="0.25">
      <c r="A28" s="24" t="s">
        <v>71</v>
      </c>
      <c r="B28" s="106" t="s">
        <v>31</v>
      </c>
      <c r="C28" s="152">
        <v>294</v>
      </c>
      <c r="D28" s="152">
        <v>271</v>
      </c>
      <c r="E28" s="152">
        <v>250</v>
      </c>
      <c r="F28" s="152">
        <v>213</v>
      </c>
      <c r="G28" s="152">
        <v>133</v>
      </c>
      <c r="H28" s="152">
        <v>14</v>
      </c>
    </row>
    <row r="29" spans="1:8" x14ac:dyDescent="0.25">
      <c r="A29" s="24" t="s">
        <v>71</v>
      </c>
      <c r="B29" s="106" t="s">
        <v>32</v>
      </c>
      <c r="C29" s="152">
        <v>31</v>
      </c>
      <c r="D29" s="152">
        <v>45</v>
      </c>
      <c r="E29" s="152">
        <v>42</v>
      </c>
      <c r="F29" s="152">
        <v>43</v>
      </c>
      <c r="G29" s="152">
        <v>42</v>
      </c>
      <c r="H29" s="152">
        <v>39</v>
      </c>
    </row>
    <row r="30" spans="1:8" x14ac:dyDescent="0.25">
      <c r="A30" s="24" t="s">
        <v>71</v>
      </c>
      <c r="B30" s="106" t="s">
        <v>33</v>
      </c>
      <c r="C30" s="152">
        <v>5574</v>
      </c>
      <c r="D30" s="152">
        <v>5625</v>
      </c>
      <c r="E30" s="152">
        <v>5799</v>
      </c>
      <c r="F30" s="152">
        <v>5811</v>
      </c>
      <c r="G30" s="152">
        <v>5531</v>
      </c>
      <c r="H30" s="152">
        <v>5516</v>
      </c>
    </row>
    <row r="31" spans="1:8" x14ac:dyDescent="0.25">
      <c r="A31" s="24" t="s">
        <v>71</v>
      </c>
      <c r="B31" s="106" t="s">
        <v>35</v>
      </c>
      <c r="C31" s="152">
        <v>6</v>
      </c>
      <c r="D31" s="152">
        <v>201</v>
      </c>
      <c r="E31" s="152">
        <v>0</v>
      </c>
      <c r="F31" s="152">
        <v>0</v>
      </c>
      <c r="G31" s="152">
        <v>0</v>
      </c>
      <c r="H31" s="152">
        <v>0</v>
      </c>
    </row>
    <row r="32" spans="1:8" x14ac:dyDescent="0.25">
      <c r="A32" s="24" t="s">
        <v>71</v>
      </c>
      <c r="B32" s="106" t="s">
        <v>36</v>
      </c>
      <c r="C32" s="152">
        <v>309</v>
      </c>
      <c r="D32" s="152">
        <v>317</v>
      </c>
      <c r="E32" s="152">
        <v>326</v>
      </c>
      <c r="F32" s="152">
        <v>346</v>
      </c>
      <c r="G32" s="152">
        <v>316</v>
      </c>
      <c r="H32" s="152">
        <v>291</v>
      </c>
    </row>
    <row r="33" spans="1:8" x14ac:dyDescent="0.25">
      <c r="A33" s="24" t="s">
        <v>71</v>
      </c>
      <c r="B33" s="106" t="s">
        <v>37</v>
      </c>
      <c r="C33" s="152">
        <v>3457</v>
      </c>
      <c r="D33" s="152">
        <v>3636</v>
      </c>
      <c r="E33" s="152">
        <v>3746</v>
      </c>
      <c r="F33" s="152">
        <v>3641</v>
      </c>
      <c r="G33" s="152">
        <v>3483</v>
      </c>
      <c r="H33" s="152">
        <v>3215</v>
      </c>
    </row>
    <row r="34" spans="1:8" x14ac:dyDescent="0.25">
      <c r="A34" s="24" t="s">
        <v>71</v>
      </c>
      <c r="B34" s="106" t="s">
        <v>38</v>
      </c>
      <c r="C34" s="152">
        <v>2082</v>
      </c>
      <c r="D34" s="152">
        <v>2624</v>
      </c>
      <c r="E34" s="152">
        <v>3236</v>
      </c>
      <c r="F34" s="152">
        <v>3860</v>
      </c>
      <c r="G34" s="152">
        <v>4460</v>
      </c>
      <c r="H34" s="152">
        <v>4910</v>
      </c>
    </row>
    <row r="35" spans="1:8" x14ac:dyDescent="0.25">
      <c r="A35" s="24" t="s">
        <v>71</v>
      </c>
      <c r="B35" s="106" t="s">
        <v>39</v>
      </c>
      <c r="C35" s="152">
        <v>2043</v>
      </c>
      <c r="D35" s="152">
        <v>2631</v>
      </c>
      <c r="E35" s="152">
        <v>3196</v>
      </c>
      <c r="F35" s="152">
        <v>3889</v>
      </c>
      <c r="G35" s="152">
        <v>4293</v>
      </c>
      <c r="H35" s="152">
        <v>4885</v>
      </c>
    </row>
    <row r="36" spans="1:8" x14ac:dyDescent="0.25">
      <c r="A36" s="24" t="s">
        <v>71</v>
      </c>
      <c r="B36" s="106" t="s">
        <v>40</v>
      </c>
      <c r="C36" s="152">
        <v>156</v>
      </c>
      <c r="D36" s="152">
        <v>151</v>
      </c>
      <c r="E36" s="152">
        <v>148</v>
      </c>
      <c r="F36" s="152">
        <v>150</v>
      </c>
      <c r="G36" s="152">
        <v>155</v>
      </c>
      <c r="H36" s="152">
        <v>160</v>
      </c>
    </row>
    <row r="37" spans="1:8" x14ac:dyDescent="0.25">
      <c r="A37" s="24" t="s">
        <v>71</v>
      </c>
      <c r="B37" s="106" t="s">
        <v>41</v>
      </c>
      <c r="C37" s="152">
        <v>48</v>
      </c>
      <c r="D37" s="152">
        <v>76</v>
      </c>
      <c r="E37" s="152">
        <v>76</v>
      </c>
      <c r="F37" s="152">
        <v>87</v>
      </c>
      <c r="G37" s="152">
        <v>89</v>
      </c>
      <c r="H37" s="152">
        <v>107</v>
      </c>
    </row>
    <row r="38" spans="1:8" x14ac:dyDescent="0.25">
      <c r="A38" s="24" t="s">
        <v>71</v>
      </c>
      <c r="B38" s="106" t="s">
        <v>42</v>
      </c>
      <c r="C38" s="152">
        <v>1857</v>
      </c>
      <c r="D38" s="152">
        <v>1936</v>
      </c>
      <c r="E38" s="152">
        <v>2046</v>
      </c>
      <c r="F38" s="152">
        <v>2187</v>
      </c>
      <c r="G38" s="152">
        <v>2354</v>
      </c>
      <c r="H38" s="152">
        <v>2413</v>
      </c>
    </row>
    <row r="39" spans="1:8" x14ac:dyDescent="0.25">
      <c r="A39" s="24" t="s">
        <v>71</v>
      </c>
      <c r="B39" s="106" t="s">
        <v>43</v>
      </c>
      <c r="C39" s="152">
        <v>811</v>
      </c>
      <c r="D39" s="152">
        <v>750</v>
      </c>
      <c r="E39" s="152">
        <v>744</v>
      </c>
      <c r="F39" s="152">
        <v>871</v>
      </c>
      <c r="G39" s="152">
        <v>716</v>
      </c>
      <c r="H39" s="152">
        <v>693</v>
      </c>
    </row>
    <row r="40" spans="1:8" x14ac:dyDescent="0.25">
      <c r="A40" s="24" t="s">
        <v>71</v>
      </c>
      <c r="B40" s="106" t="s">
        <v>45</v>
      </c>
      <c r="C40" s="152">
        <v>124</v>
      </c>
      <c r="D40" s="152">
        <v>135</v>
      </c>
      <c r="E40" s="152">
        <v>159</v>
      </c>
      <c r="F40" s="152">
        <v>168</v>
      </c>
      <c r="G40" s="152">
        <v>206</v>
      </c>
      <c r="H40" s="152">
        <v>266</v>
      </c>
    </row>
    <row r="41" spans="1:8" x14ac:dyDescent="0.25">
      <c r="A41" s="24" t="s">
        <v>71</v>
      </c>
      <c r="B41" s="106" t="s">
        <v>46</v>
      </c>
      <c r="C41" s="152">
        <v>4281</v>
      </c>
      <c r="D41" s="152">
        <v>3599</v>
      </c>
      <c r="E41" s="152">
        <v>3541</v>
      </c>
      <c r="F41" s="152">
        <v>3512</v>
      </c>
      <c r="G41" s="152">
        <v>3696</v>
      </c>
      <c r="H41" s="152">
        <v>3850</v>
      </c>
    </row>
    <row r="42" spans="1:8" x14ac:dyDescent="0.25">
      <c r="A42" s="24" t="s">
        <v>71</v>
      </c>
      <c r="B42" s="106" t="s">
        <v>47</v>
      </c>
      <c r="C42" s="152">
        <v>5708</v>
      </c>
      <c r="D42" s="152">
        <v>5883</v>
      </c>
      <c r="E42" s="152">
        <v>6051</v>
      </c>
      <c r="F42" s="152">
        <v>6108</v>
      </c>
      <c r="G42" s="152">
        <v>6138</v>
      </c>
      <c r="H42" s="152">
        <v>6020</v>
      </c>
    </row>
    <row r="43" spans="1:8" x14ac:dyDescent="0.25">
      <c r="A43" s="24" t="s">
        <v>71</v>
      </c>
      <c r="B43" s="106" t="s">
        <v>48</v>
      </c>
      <c r="C43" s="152">
        <v>83</v>
      </c>
      <c r="D43" s="152">
        <v>105</v>
      </c>
      <c r="E43" s="152">
        <v>83</v>
      </c>
      <c r="F43" s="152">
        <v>94</v>
      </c>
      <c r="G43" s="152">
        <v>129</v>
      </c>
      <c r="H43" s="152">
        <v>108</v>
      </c>
    </row>
    <row r="44" spans="1:8" x14ac:dyDescent="0.25">
      <c r="A44" s="24" t="s">
        <v>71</v>
      </c>
      <c r="B44" s="106" t="s">
        <v>49</v>
      </c>
      <c r="C44" s="152">
        <v>259</v>
      </c>
      <c r="D44" s="152">
        <v>272</v>
      </c>
      <c r="E44" s="152">
        <v>279</v>
      </c>
      <c r="F44" s="152">
        <v>323</v>
      </c>
      <c r="G44" s="152">
        <v>350</v>
      </c>
      <c r="H44" s="152">
        <v>404</v>
      </c>
    </row>
    <row r="45" spans="1:8" x14ac:dyDescent="0.25">
      <c r="A45" s="24" t="s">
        <v>71</v>
      </c>
      <c r="B45" s="106" t="s">
        <v>51</v>
      </c>
      <c r="C45" s="152">
        <v>214</v>
      </c>
      <c r="D45" s="152">
        <v>179</v>
      </c>
      <c r="E45" s="152">
        <v>232</v>
      </c>
      <c r="F45" s="152">
        <v>151</v>
      </c>
      <c r="G45" s="152">
        <v>164</v>
      </c>
      <c r="H45" s="152">
        <v>206</v>
      </c>
    </row>
    <row r="46" spans="1:8" x14ac:dyDescent="0.25">
      <c r="A46" s="24" t="s">
        <v>71</v>
      </c>
      <c r="B46" s="106" t="s">
        <v>52</v>
      </c>
      <c r="C46" s="152">
        <v>83</v>
      </c>
      <c r="D46" s="152">
        <v>83</v>
      </c>
      <c r="E46" s="152">
        <v>54</v>
      </c>
      <c r="F46" s="152">
        <v>59</v>
      </c>
      <c r="G46" s="152">
        <v>92</v>
      </c>
      <c r="H46" s="152">
        <v>74</v>
      </c>
    </row>
    <row r="47" spans="1:8" x14ac:dyDescent="0.25">
      <c r="A47" s="24" t="s">
        <v>71</v>
      </c>
      <c r="B47" s="106" t="s">
        <v>53</v>
      </c>
      <c r="C47" s="152">
        <v>388</v>
      </c>
      <c r="D47" s="152">
        <v>402</v>
      </c>
      <c r="E47" s="152">
        <v>392</v>
      </c>
      <c r="F47" s="152">
        <v>437</v>
      </c>
      <c r="G47" s="152">
        <v>561</v>
      </c>
      <c r="H47" s="152">
        <v>616</v>
      </c>
    </row>
    <row r="48" spans="1:8" x14ac:dyDescent="0.25">
      <c r="A48" s="24" t="s">
        <v>71</v>
      </c>
      <c r="B48" s="106" t="s">
        <v>54</v>
      </c>
      <c r="C48" s="152">
        <v>7984</v>
      </c>
      <c r="D48" s="152">
        <v>5586</v>
      </c>
      <c r="E48" s="152">
        <v>3881</v>
      </c>
      <c r="F48" s="152">
        <v>3059</v>
      </c>
      <c r="G48" s="152">
        <v>3437</v>
      </c>
      <c r="H48" s="152">
        <v>3885</v>
      </c>
    </row>
    <row r="49" spans="1:8" x14ac:dyDescent="0.25">
      <c r="A49" s="24" t="s">
        <v>71</v>
      </c>
      <c r="B49" s="106" t="s">
        <v>55</v>
      </c>
      <c r="C49" s="152">
        <v>5832</v>
      </c>
      <c r="D49" s="152">
        <v>5748</v>
      </c>
      <c r="E49" s="152">
        <v>4803</v>
      </c>
      <c r="F49" s="152">
        <v>3849</v>
      </c>
      <c r="G49" s="152">
        <v>3955</v>
      </c>
      <c r="H49" s="152">
        <v>4650</v>
      </c>
    </row>
    <row r="50" spans="1:8" x14ac:dyDescent="0.25">
      <c r="A50" s="24" t="s">
        <v>71</v>
      </c>
      <c r="B50" s="106" t="s">
        <v>56</v>
      </c>
      <c r="C50" s="152">
        <v>2659</v>
      </c>
      <c r="D50" s="152">
        <v>3833</v>
      </c>
      <c r="E50" s="152">
        <v>4735</v>
      </c>
      <c r="F50" s="152">
        <v>5417</v>
      </c>
      <c r="G50" s="152">
        <v>5539</v>
      </c>
      <c r="H50" s="152">
        <v>5011</v>
      </c>
    </row>
    <row r="51" spans="1:8" x14ac:dyDescent="0.25">
      <c r="A51" s="24" t="s">
        <v>71</v>
      </c>
      <c r="B51" s="106" t="s">
        <v>57</v>
      </c>
      <c r="C51" s="152">
        <v>11552</v>
      </c>
      <c r="D51" s="152">
        <v>11934</v>
      </c>
      <c r="E51" s="152">
        <v>10398</v>
      </c>
      <c r="F51" s="152">
        <v>11094</v>
      </c>
      <c r="G51" s="152">
        <v>11037</v>
      </c>
      <c r="H51" s="152">
        <v>4689</v>
      </c>
    </row>
    <row r="52" spans="1:8" x14ac:dyDescent="0.25">
      <c r="A52" s="24" t="s">
        <v>71</v>
      </c>
      <c r="B52" s="106" t="s">
        <v>58</v>
      </c>
      <c r="C52" s="152">
        <v>466</v>
      </c>
      <c r="D52" s="152">
        <v>389</v>
      </c>
      <c r="E52" s="152">
        <v>335</v>
      </c>
      <c r="F52" s="152">
        <v>337</v>
      </c>
      <c r="G52" s="152">
        <v>373</v>
      </c>
      <c r="H52" s="152">
        <v>396</v>
      </c>
    </row>
    <row r="53" spans="1:8" x14ac:dyDescent="0.25">
      <c r="A53" s="24" t="s">
        <v>71</v>
      </c>
      <c r="B53" s="106" t="s">
        <v>59</v>
      </c>
      <c r="C53" s="152">
        <v>33</v>
      </c>
      <c r="D53" s="152">
        <v>88</v>
      </c>
      <c r="E53" s="152">
        <v>177</v>
      </c>
      <c r="F53" s="152">
        <v>270</v>
      </c>
      <c r="G53" s="152">
        <v>438</v>
      </c>
      <c r="H53" s="152">
        <v>600</v>
      </c>
    </row>
    <row r="54" spans="1:8" x14ac:dyDescent="0.25">
      <c r="A54" s="8" t="s">
        <v>72</v>
      </c>
      <c r="B54" s="8"/>
      <c r="C54" s="116">
        <v>233333</v>
      </c>
      <c r="D54" s="116">
        <v>245849</v>
      </c>
      <c r="E54" s="116">
        <v>249619</v>
      </c>
      <c r="F54" s="116">
        <v>269109</v>
      </c>
      <c r="G54" s="116">
        <v>290355</v>
      </c>
      <c r="H54" s="116">
        <v>306628</v>
      </c>
    </row>
    <row r="55" spans="1:8" x14ac:dyDescent="0.25">
      <c r="A55" s="24" t="s">
        <v>72</v>
      </c>
      <c r="B55" s="106" t="s">
        <v>3</v>
      </c>
      <c r="C55" s="152">
        <v>166714</v>
      </c>
      <c r="D55" s="152">
        <v>178946</v>
      </c>
      <c r="E55" s="152">
        <v>178017</v>
      </c>
      <c r="F55" s="152">
        <v>186334</v>
      </c>
      <c r="G55" s="152">
        <v>185816</v>
      </c>
      <c r="H55" s="152">
        <v>198176</v>
      </c>
    </row>
    <row r="56" spans="1:8" x14ac:dyDescent="0.25">
      <c r="A56" s="24" t="s">
        <v>72</v>
      </c>
      <c r="B56" s="106" t="s">
        <v>4</v>
      </c>
      <c r="C56" s="152">
        <v>19785</v>
      </c>
      <c r="D56" s="152">
        <v>20467</v>
      </c>
      <c r="E56" s="152">
        <v>20421</v>
      </c>
      <c r="F56" s="152">
        <v>21301</v>
      </c>
      <c r="G56" s="152">
        <v>23549</v>
      </c>
      <c r="H56" s="152">
        <v>25252</v>
      </c>
    </row>
    <row r="57" spans="1:8" x14ac:dyDescent="0.25">
      <c r="A57" s="24" t="s">
        <v>72</v>
      </c>
      <c r="B57" s="106" t="s">
        <v>5</v>
      </c>
      <c r="C57" s="152">
        <v>0</v>
      </c>
      <c r="D57" s="152">
        <v>0</v>
      </c>
      <c r="E57" s="152">
        <v>0</v>
      </c>
      <c r="F57" s="152">
        <v>0</v>
      </c>
      <c r="G57" s="152">
        <v>764</v>
      </c>
      <c r="H57" s="152">
        <v>12839</v>
      </c>
    </row>
    <row r="58" spans="1:8" x14ac:dyDescent="0.25">
      <c r="A58" s="24" t="s">
        <v>72</v>
      </c>
      <c r="B58" s="106" t="s">
        <v>6</v>
      </c>
      <c r="C58" s="152">
        <v>336</v>
      </c>
      <c r="D58" s="152">
        <v>401</v>
      </c>
      <c r="E58" s="152">
        <v>418</v>
      </c>
      <c r="F58" s="152">
        <v>481</v>
      </c>
      <c r="G58" s="152">
        <v>593</v>
      </c>
      <c r="H58" s="152">
        <v>676</v>
      </c>
    </row>
    <row r="59" spans="1:8" x14ac:dyDescent="0.25">
      <c r="A59" s="24" t="s">
        <v>72</v>
      </c>
      <c r="B59" s="106" t="s">
        <v>9</v>
      </c>
      <c r="C59" s="152">
        <v>12500</v>
      </c>
      <c r="D59" s="152">
        <v>12114</v>
      </c>
      <c r="E59" s="152">
        <v>11380</v>
      </c>
      <c r="F59" s="152">
        <v>12006</v>
      </c>
      <c r="G59" s="152">
        <v>11668</v>
      </c>
      <c r="H59" s="152">
        <v>10487</v>
      </c>
    </row>
    <row r="60" spans="1:8" x14ac:dyDescent="0.25">
      <c r="A60" s="24" t="s">
        <v>72</v>
      </c>
      <c r="B60" s="106" t="s">
        <v>10</v>
      </c>
      <c r="C60" s="152">
        <v>39771</v>
      </c>
      <c r="D60" s="152">
        <v>40670</v>
      </c>
      <c r="E60" s="152">
        <v>39851</v>
      </c>
      <c r="F60" s="152">
        <v>46828</v>
      </c>
      <c r="G60" s="152">
        <v>44242</v>
      </c>
      <c r="H60" s="152">
        <v>44298</v>
      </c>
    </row>
    <row r="61" spans="1:8" x14ac:dyDescent="0.25">
      <c r="A61" s="24" t="s">
        <v>72</v>
      </c>
      <c r="B61" s="106" t="s">
        <v>11</v>
      </c>
      <c r="C61" s="152">
        <v>49171</v>
      </c>
      <c r="D61" s="152">
        <v>49842</v>
      </c>
      <c r="E61" s="152">
        <v>50097</v>
      </c>
      <c r="F61" s="152">
        <v>51234</v>
      </c>
      <c r="G61" s="152">
        <v>46975</v>
      </c>
      <c r="H61" s="152">
        <v>40308</v>
      </c>
    </row>
    <row r="62" spans="1:8" x14ac:dyDescent="0.25">
      <c r="A62" s="24" t="s">
        <v>72</v>
      </c>
      <c r="B62" s="106" t="s">
        <v>12</v>
      </c>
      <c r="C62" s="152">
        <v>27098</v>
      </c>
      <c r="D62" s="152">
        <v>27690</v>
      </c>
      <c r="E62" s="152">
        <v>28166</v>
      </c>
      <c r="F62" s="152">
        <v>29718</v>
      </c>
      <c r="G62" s="152">
        <v>24018</v>
      </c>
      <c r="H62" s="152">
        <v>15090</v>
      </c>
    </row>
    <row r="63" spans="1:8" x14ac:dyDescent="0.25">
      <c r="A63" s="24" t="s">
        <v>72</v>
      </c>
      <c r="B63" s="106" t="s">
        <v>13</v>
      </c>
      <c r="C63" s="152">
        <v>75536</v>
      </c>
      <c r="D63" s="152">
        <v>77790</v>
      </c>
      <c r="E63" s="152">
        <v>77894</v>
      </c>
      <c r="F63" s="152">
        <v>80344</v>
      </c>
      <c r="G63" s="152">
        <v>87440</v>
      </c>
      <c r="H63" s="152">
        <v>80138</v>
      </c>
    </row>
    <row r="64" spans="1:8" x14ac:dyDescent="0.25">
      <c r="A64" s="24" t="s">
        <v>72</v>
      </c>
      <c r="B64" s="106" t="s">
        <v>14</v>
      </c>
      <c r="C64" s="152">
        <v>17704</v>
      </c>
      <c r="D64" s="152">
        <v>18105</v>
      </c>
      <c r="E64" s="152">
        <v>19858</v>
      </c>
      <c r="F64" s="152">
        <v>21293</v>
      </c>
      <c r="G64" s="152">
        <v>22738</v>
      </c>
      <c r="H64" s="152">
        <v>19610</v>
      </c>
    </row>
    <row r="65" spans="1:8" x14ac:dyDescent="0.25">
      <c r="A65" s="24" t="s">
        <v>72</v>
      </c>
      <c r="B65" s="106" t="s">
        <v>15</v>
      </c>
      <c r="C65" s="152">
        <v>10927</v>
      </c>
      <c r="D65" s="152">
        <v>11612</v>
      </c>
      <c r="E65" s="152">
        <v>12114</v>
      </c>
      <c r="F65" s="152">
        <v>13196</v>
      </c>
      <c r="G65" s="152">
        <v>12427</v>
      </c>
      <c r="H65" s="152">
        <v>9009</v>
      </c>
    </row>
    <row r="66" spans="1:8" x14ac:dyDescent="0.25">
      <c r="A66" s="24" t="s">
        <v>72</v>
      </c>
      <c r="B66" s="106" t="s">
        <v>16</v>
      </c>
      <c r="C66" s="152">
        <v>16439</v>
      </c>
      <c r="D66" s="152">
        <v>16461</v>
      </c>
      <c r="E66" s="152">
        <v>16559</v>
      </c>
      <c r="F66" s="152">
        <v>15999</v>
      </c>
      <c r="G66" s="152">
        <v>15623</v>
      </c>
      <c r="H66" s="152">
        <v>13861</v>
      </c>
    </row>
    <row r="67" spans="1:8" x14ac:dyDescent="0.25">
      <c r="A67" s="24" t="s">
        <v>72</v>
      </c>
      <c r="B67" s="106" t="s">
        <v>17</v>
      </c>
      <c r="C67" s="152">
        <v>779</v>
      </c>
      <c r="D67" s="152">
        <v>1324</v>
      </c>
      <c r="E67" s="152">
        <v>1736</v>
      </c>
      <c r="F67" s="152">
        <v>1998</v>
      </c>
      <c r="G67" s="152">
        <v>1924</v>
      </c>
      <c r="H67" s="152">
        <v>1845</v>
      </c>
    </row>
    <row r="68" spans="1:8" x14ac:dyDescent="0.25">
      <c r="A68" s="24" t="s">
        <v>72</v>
      </c>
      <c r="B68" s="106" t="s">
        <v>18</v>
      </c>
      <c r="C68" s="152">
        <v>2818</v>
      </c>
      <c r="D68" s="152">
        <v>3200</v>
      </c>
      <c r="E68" s="152">
        <v>3851</v>
      </c>
      <c r="F68" s="152">
        <v>4890</v>
      </c>
      <c r="G68" s="152">
        <v>4864</v>
      </c>
      <c r="H68" s="152">
        <v>4748</v>
      </c>
    </row>
    <row r="69" spans="1:8" x14ac:dyDescent="0.25">
      <c r="A69" s="24" t="s">
        <v>72</v>
      </c>
      <c r="B69" s="106" t="s">
        <v>19</v>
      </c>
      <c r="C69" s="152">
        <v>3278</v>
      </c>
      <c r="D69" s="152">
        <v>3334</v>
      </c>
      <c r="E69" s="152">
        <v>2703</v>
      </c>
      <c r="F69" s="152">
        <v>2695</v>
      </c>
      <c r="G69" s="152">
        <v>2564</v>
      </c>
      <c r="H69" s="152">
        <v>2618</v>
      </c>
    </row>
    <row r="70" spans="1:8" x14ac:dyDescent="0.25">
      <c r="A70" s="24" t="s">
        <v>72</v>
      </c>
      <c r="B70" s="106" t="s">
        <v>20</v>
      </c>
      <c r="C70" s="152">
        <v>78945</v>
      </c>
      <c r="D70" s="152">
        <v>85573</v>
      </c>
      <c r="E70" s="152">
        <v>88335</v>
      </c>
      <c r="F70" s="152">
        <v>88194</v>
      </c>
      <c r="G70" s="152">
        <v>87511</v>
      </c>
      <c r="H70" s="152">
        <v>88189</v>
      </c>
    </row>
    <row r="71" spans="1:8" x14ac:dyDescent="0.25">
      <c r="A71" s="24" t="s">
        <v>72</v>
      </c>
      <c r="B71" s="106" t="s">
        <v>21</v>
      </c>
      <c r="C71" s="152">
        <v>1125</v>
      </c>
      <c r="D71" s="152">
        <v>937</v>
      </c>
      <c r="E71" s="152">
        <v>964</v>
      </c>
      <c r="F71" s="152">
        <v>943</v>
      </c>
      <c r="G71" s="152">
        <v>887</v>
      </c>
      <c r="H71" s="152">
        <v>716</v>
      </c>
    </row>
    <row r="72" spans="1:8" x14ac:dyDescent="0.25">
      <c r="A72" s="24" t="s">
        <v>72</v>
      </c>
      <c r="B72" s="106" t="s">
        <v>22</v>
      </c>
      <c r="C72" s="152">
        <v>616</v>
      </c>
      <c r="D72" s="152">
        <v>600</v>
      </c>
      <c r="E72" s="152">
        <v>614</v>
      </c>
      <c r="F72" s="152">
        <v>677</v>
      </c>
      <c r="G72" s="152">
        <v>669</v>
      </c>
      <c r="H72" s="152">
        <v>627</v>
      </c>
    </row>
    <row r="73" spans="1:8" x14ac:dyDescent="0.25">
      <c r="A73" s="24" t="s">
        <v>72</v>
      </c>
      <c r="B73" s="106" t="s">
        <v>23</v>
      </c>
      <c r="C73" s="152">
        <v>12414</v>
      </c>
      <c r="D73" s="152">
        <v>12936</v>
      </c>
      <c r="E73" s="152">
        <v>12897</v>
      </c>
      <c r="F73" s="152">
        <v>14160</v>
      </c>
      <c r="G73" s="152">
        <v>13738</v>
      </c>
      <c r="H73" s="152">
        <v>12124</v>
      </c>
    </row>
    <row r="74" spans="1:8" x14ac:dyDescent="0.25">
      <c r="A74" s="24" t="s">
        <v>72</v>
      </c>
      <c r="B74" s="106" t="s">
        <v>24</v>
      </c>
      <c r="C74" s="152">
        <v>8235</v>
      </c>
      <c r="D74" s="152">
        <v>8835</v>
      </c>
      <c r="E74" s="152">
        <v>8505</v>
      </c>
      <c r="F74" s="152">
        <v>8554</v>
      </c>
      <c r="G74" s="152">
        <v>8876</v>
      </c>
      <c r="H74" s="152">
        <v>7215</v>
      </c>
    </row>
    <row r="75" spans="1:8" x14ac:dyDescent="0.25">
      <c r="A75" s="24" t="s">
        <v>72</v>
      </c>
      <c r="B75" s="106" t="s">
        <v>25</v>
      </c>
      <c r="C75" s="186" t="s">
        <v>93</v>
      </c>
      <c r="D75" s="186"/>
      <c r="E75" s="186"/>
      <c r="F75" s="186"/>
      <c r="G75" s="152">
        <v>132720</v>
      </c>
      <c r="H75" s="152">
        <v>147829</v>
      </c>
    </row>
    <row r="76" spans="1:8" x14ac:dyDescent="0.25">
      <c r="A76" s="24" t="s">
        <v>72</v>
      </c>
      <c r="B76" s="106" t="s">
        <v>26</v>
      </c>
      <c r="C76" s="186" t="s">
        <v>93</v>
      </c>
      <c r="D76" s="186"/>
      <c r="E76" s="186"/>
      <c r="F76" s="152">
        <v>441</v>
      </c>
      <c r="G76" s="152">
        <v>476</v>
      </c>
      <c r="H76" s="152">
        <v>386</v>
      </c>
    </row>
    <row r="77" spans="1:8" x14ac:dyDescent="0.25">
      <c r="A77" s="24" t="s">
        <v>72</v>
      </c>
      <c r="B77" s="106" t="s">
        <v>27</v>
      </c>
      <c r="C77" s="186" t="s">
        <v>93</v>
      </c>
      <c r="D77" s="186"/>
      <c r="E77" s="186"/>
      <c r="F77" s="152">
        <v>36642</v>
      </c>
      <c r="G77" s="152">
        <v>36842</v>
      </c>
      <c r="H77" s="152">
        <v>37833</v>
      </c>
    </row>
    <row r="78" spans="1:8" x14ac:dyDescent="0.25">
      <c r="A78" s="24" t="s">
        <v>72</v>
      </c>
      <c r="B78" s="106" t="s">
        <v>28</v>
      </c>
      <c r="C78" s="186" t="s">
        <v>93</v>
      </c>
      <c r="D78" s="186"/>
      <c r="E78" s="186"/>
      <c r="F78" s="152">
        <v>25352</v>
      </c>
      <c r="G78" s="152">
        <v>25395</v>
      </c>
      <c r="H78" s="152">
        <v>25745</v>
      </c>
    </row>
    <row r="79" spans="1:8" x14ac:dyDescent="0.25">
      <c r="A79" s="24" t="s">
        <v>72</v>
      </c>
      <c r="B79" s="106" t="s">
        <v>31</v>
      </c>
      <c r="C79" s="152">
        <v>165</v>
      </c>
      <c r="D79" s="152">
        <v>145</v>
      </c>
      <c r="E79" s="152">
        <v>154</v>
      </c>
      <c r="F79" s="152">
        <v>130</v>
      </c>
      <c r="G79" s="152">
        <v>141</v>
      </c>
      <c r="H79" s="152">
        <v>81</v>
      </c>
    </row>
    <row r="80" spans="1:8" x14ac:dyDescent="0.25">
      <c r="A80" s="24" t="s">
        <v>72</v>
      </c>
      <c r="B80" s="106" t="s">
        <v>32</v>
      </c>
      <c r="C80" s="152">
        <v>178</v>
      </c>
      <c r="D80" s="152">
        <v>183</v>
      </c>
      <c r="E80" s="152">
        <v>190</v>
      </c>
      <c r="F80" s="152">
        <v>204</v>
      </c>
      <c r="G80" s="152">
        <v>223</v>
      </c>
      <c r="H80" s="152">
        <v>235</v>
      </c>
    </row>
    <row r="81" spans="1:8" x14ac:dyDescent="0.25">
      <c r="A81" s="24" t="s">
        <v>72</v>
      </c>
      <c r="B81" s="106" t="s">
        <v>33</v>
      </c>
      <c r="C81" s="152">
        <v>5722</v>
      </c>
      <c r="D81" s="152">
        <v>5499</v>
      </c>
      <c r="E81" s="152">
        <v>5419</v>
      </c>
      <c r="F81" s="152">
        <v>5400</v>
      </c>
      <c r="G81" s="152">
        <v>5135</v>
      </c>
      <c r="H81" s="152">
        <v>5104</v>
      </c>
    </row>
    <row r="82" spans="1:8" x14ac:dyDescent="0.25">
      <c r="A82" s="24" t="s">
        <v>72</v>
      </c>
      <c r="B82" s="106" t="s">
        <v>35</v>
      </c>
      <c r="C82" s="152">
        <v>1</v>
      </c>
      <c r="D82" s="152">
        <v>58</v>
      </c>
      <c r="E82" s="152">
        <v>0</v>
      </c>
      <c r="F82" s="152">
        <v>0</v>
      </c>
      <c r="G82" s="152">
        <v>0</v>
      </c>
      <c r="H82" s="152">
        <v>1</v>
      </c>
    </row>
    <row r="83" spans="1:8" x14ac:dyDescent="0.25">
      <c r="A83" s="24" t="s">
        <v>72</v>
      </c>
      <c r="B83" s="106" t="s">
        <v>36</v>
      </c>
      <c r="C83" s="152">
        <v>58</v>
      </c>
      <c r="D83" s="152">
        <v>64</v>
      </c>
      <c r="E83" s="152">
        <v>58</v>
      </c>
      <c r="F83" s="152">
        <v>54</v>
      </c>
      <c r="G83" s="152">
        <v>46</v>
      </c>
      <c r="H83" s="152">
        <v>47</v>
      </c>
    </row>
    <row r="84" spans="1:8" x14ac:dyDescent="0.25">
      <c r="A84" s="24" t="s">
        <v>72</v>
      </c>
      <c r="B84" s="106" t="s">
        <v>37</v>
      </c>
      <c r="C84" s="152">
        <v>3739</v>
      </c>
      <c r="D84" s="152">
        <v>4304</v>
      </c>
      <c r="E84" s="152">
        <v>4715</v>
      </c>
      <c r="F84" s="152">
        <v>4862</v>
      </c>
      <c r="G84" s="152">
        <v>4988</v>
      </c>
      <c r="H84" s="152">
        <v>5235</v>
      </c>
    </row>
    <row r="85" spans="1:8" x14ac:dyDescent="0.25">
      <c r="A85" s="24" t="s">
        <v>72</v>
      </c>
      <c r="B85" s="106" t="s">
        <v>38</v>
      </c>
      <c r="C85" s="152">
        <v>1271</v>
      </c>
      <c r="D85" s="152">
        <v>1510</v>
      </c>
      <c r="E85" s="152">
        <v>1732</v>
      </c>
      <c r="F85" s="152">
        <v>1937</v>
      </c>
      <c r="G85" s="152">
        <v>2120</v>
      </c>
      <c r="H85" s="152">
        <v>2206</v>
      </c>
    </row>
    <row r="86" spans="1:8" x14ac:dyDescent="0.25">
      <c r="A86" s="24" t="s">
        <v>72</v>
      </c>
      <c r="B86" s="106" t="s">
        <v>39</v>
      </c>
      <c r="C86" s="152">
        <v>1272</v>
      </c>
      <c r="D86" s="152">
        <v>1445</v>
      </c>
      <c r="E86" s="152">
        <v>1716</v>
      </c>
      <c r="F86" s="152">
        <v>1973</v>
      </c>
      <c r="G86" s="152">
        <v>2151</v>
      </c>
      <c r="H86" s="152">
        <v>2228</v>
      </c>
    </row>
    <row r="87" spans="1:8" x14ac:dyDescent="0.25">
      <c r="A87" s="24" t="s">
        <v>72</v>
      </c>
      <c r="B87" s="106" t="s">
        <v>40</v>
      </c>
      <c r="C87" s="152">
        <v>146</v>
      </c>
      <c r="D87" s="152">
        <v>150</v>
      </c>
      <c r="E87" s="152">
        <v>160</v>
      </c>
      <c r="F87" s="152">
        <v>181</v>
      </c>
      <c r="G87" s="152">
        <v>188</v>
      </c>
      <c r="H87" s="152">
        <v>235</v>
      </c>
    </row>
    <row r="88" spans="1:8" x14ac:dyDescent="0.25">
      <c r="A88" s="24" t="s">
        <v>72</v>
      </c>
      <c r="B88" s="106" t="s">
        <v>41</v>
      </c>
      <c r="C88" s="152">
        <v>44</v>
      </c>
      <c r="D88" s="152">
        <v>66</v>
      </c>
      <c r="E88" s="152">
        <v>82</v>
      </c>
      <c r="F88" s="152">
        <v>100</v>
      </c>
      <c r="G88" s="152">
        <v>122</v>
      </c>
      <c r="H88" s="152">
        <v>137</v>
      </c>
    </row>
    <row r="89" spans="1:8" x14ac:dyDescent="0.25">
      <c r="A89" s="24" t="s">
        <v>72</v>
      </c>
      <c r="B89" s="106" t="s">
        <v>42</v>
      </c>
      <c r="C89" s="152">
        <v>1707</v>
      </c>
      <c r="D89" s="152">
        <v>1795</v>
      </c>
      <c r="E89" s="152">
        <v>1893</v>
      </c>
      <c r="F89" s="152">
        <v>1968</v>
      </c>
      <c r="G89" s="152">
        <v>2118</v>
      </c>
      <c r="H89" s="152">
        <v>2169</v>
      </c>
    </row>
    <row r="90" spans="1:8" x14ac:dyDescent="0.25">
      <c r="A90" s="24" t="s">
        <v>72</v>
      </c>
      <c r="B90" s="106" t="s">
        <v>43</v>
      </c>
      <c r="C90" s="152">
        <v>642</v>
      </c>
      <c r="D90" s="152">
        <v>504</v>
      </c>
      <c r="E90" s="152">
        <v>593</v>
      </c>
      <c r="F90" s="152">
        <v>645</v>
      </c>
      <c r="G90" s="152">
        <v>687</v>
      </c>
      <c r="H90" s="152">
        <v>665</v>
      </c>
    </row>
    <row r="91" spans="1:8" x14ac:dyDescent="0.25">
      <c r="A91" s="24" t="s">
        <v>72</v>
      </c>
      <c r="B91" s="106" t="s">
        <v>45</v>
      </c>
      <c r="C91" s="152">
        <v>156</v>
      </c>
      <c r="D91" s="152">
        <v>157</v>
      </c>
      <c r="E91" s="152">
        <v>166</v>
      </c>
      <c r="F91" s="152">
        <v>197</v>
      </c>
      <c r="G91" s="152">
        <v>237</v>
      </c>
      <c r="H91" s="152">
        <v>301</v>
      </c>
    </row>
    <row r="92" spans="1:8" x14ac:dyDescent="0.25">
      <c r="A92" s="24" t="s">
        <v>72</v>
      </c>
      <c r="B92" s="106" t="s">
        <v>46</v>
      </c>
      <c r="C92" s="152">
        <v>3890</v>
      </c>
      <c r="D92" s="152">
        <v>4019</v>
      </c>
      <c r="E92" s="152">
        <v>3828</v>
      </c>
      <c r="F92" s="152">
        <v>3275</v>
      </c>
      <c r="G92" s="152">
        <v>3325</v>
      </c>
      <c r="H92" s="152">
        <v>3367</v>
      </c>
    </row>
    <row r="93" spans="1:8" x14ac:dyDescent="0.25">
      <c r="A93" s="24" t="s">
        <v>72</v>
      </c>
      <c r="B93" s="106" t="s">
        <v>47</v>
      </c>
      <c r="C93" s="152">
        <v>4217</v>
      </c>
      <c r="D93" s="152">
        <v>4313</v>
      </c>
      <c r="E93" s="152">
        <v>4400</v>
      </c>
      <c r="F93" s="152">
        <v>4128</v>
      </c>
      <c r="G93" s="152">
        <v>4306</v>
      </c>
      <c r="H93" s="152">
        <v>4575</v>
      </c>
    </row>
    <row r="94" spans="1:8" x14ac:dyDescent="0.25">
      <c r="A94" s="24" t="s">
        <v>72</v>
      </c>
      <c r="B94" s="106" t="s">
        <v>48</v>
      </c>
      <c r="C94" s="152">
        <v>256</v>
      </c>
      <c r="D94" s="152">
        <v>233</v>
      </c>
      <c r="E94" s="152">
        <v>269</v>
      </c>
      <c r="F94" s="152">
        <v>275</v>
      </c>
      <c r="G94" s="152">
        <v>278</v>
      </c>
      <c r="H94" s="152">
        <v>219</v>
      </c>
    </row>
    <row r="95" spans="1:8" x14ac:dyDescent="0.25">
      <c r="A95" s="24" t="s">
        <v>72</v>
      </c>
      <c r="B95" s="106" t="s">
        <v>49</v>
      </c>
      <c r="C95" s="152">
        <v>470</v>
      </c>
      <c r="D95" s="152">
        <v>442</v>
      </c>
      <c r="E95" s="152">
        <v>384</v>
      </c>
      <c r="F95" s="152">
        <v>366</v>
      </c>
      <c r="G95" s="152">
        <v>355</v>
      </c>
      <c r="H95" s="152">
        <v>351</v>
      </c>
    </row>
    <row r="96" spans="1:8" x14ac:dyDescent="0.25">
      <c r="A96" s="24" t="s">
        <v>72</v>
      </c>
      <c r="B96" s="106" t="s">
        <v>51</v>
      </c>
      <c r="C96" s="152">
        <v>159</v>
      </c>
      <c r="D96" s="152">
        <v>133</v>
      </c>
      <c r="E96" s="152">
        <v>129</v>
      </c>
      <c r="F96" s="152">
        <v>126</v>
      </c>
      <c r="G96" s="152">
        <v>100</v>
      </c>
      <c r="H96" s="152">
        <v>141</v>
      </c>
    </row>
    <row r="97" spans="1:8" x14ac:dyDescent="0.25">
      <c r="A97" s="24" t="s">
        <v>72</v>
      </c>
      <c r="B97" s="106" t="s">
        <v>52</v>
      </c>
      <c r="C97" s="152">
        <v>167</v>
      </c>
      <c r="D97" s="152">
        <v>177</v>
      </c>
      <c r="E97" s="152">
        <v>151</v>
      </c>
      <c r="F97" s="152">
        <v>156</v>
      </c>
      <c r="G97" s="152">
        <v>121</v>
      </c>
      <c r="H97" s="152">
        <v>138</v>
      </c>
    </row>
    <row r="98" spans="1:8" x14ac:dyDescent="0.25">
      <c r="A98" s="24" t="s">
        <v>72</v>
      </c>
      <c r="B98" s="106" t="s">
        <v>53</v>
      </c>
      <c r="C98" s="152">
        <v>270</v>
      </c>
      <c r="D98" s="152">
        <v>257</v>
      </c>
      <c r="E98" s="152">
        <v>254</v>
      </c>
      <c r="F98" s="152">
        <v>321</v>
      </c>
      <c r="G98" s="152">
        <v>391</v>
      </c>
      <c r="H98" s="152">
        <v>409</v>
      </c>
    </row>
    <row r="99" spans="1:8" x14ac:dyDescent="0.25">
      <c r="A99" s="24" t="s">
        <v>72</v>
      </c>
      <c r="B99" s="106" t="s">
        <v>54</v>
      </c>
      <c r="C99" s="152">
        <v>6340</v>
      </c>
      <c r="D99" s="152">
        <v>4867</v>
      </c>
      <c r="E99" s="152">
        <v>3319</v>
      </c>
      <c r="F99" s="152">
        <v>2397</v>
      </c>
      <c r="G99" s="152">
        <v>2787</v>
      </c>
      <c r="H99" s="152">
        <v>3382</v>
      </c>
    </row>
    <row r="100" spans="1:8" x14ac:dyDescent="0.25">
      <c r="A100" s="24" t="s">
        <v>72</v>
      </c>
      <c r="B100" s="106" t="s">
        <v>55</v>
      </c>
      <c r="C100" s="152">
        <v>3077</v>
      </c>
      <c r="D100" s="152">
        <v>3383</v>
      </c>
      <c r="E100" s="152">
        <v>3342</v>
      </c>
      <c r="F100" s="152">
        <v>2635</v>
      </c>
      <c r="G100" s="152">
        <v>2874</v>
      </c>
      <c r="H100" s="152">
        <v>3032</v>
      </c>
    </row>
    <row r="101" spans="1:8" x14ac:dyDescent="0.25">
      <c r="A101" s="24" t="s">
        <v>72</v>
      </c>
      <c r="B101" s="106" t="s">
        <v>56</v>
      </c>
      <c r="C101" s="152">
        <v>2051</v>
      </c>
      <c r="D101" s="152">
        <v>2879</v>
      </c>
      <c r="E101" s="152">
        <v>3710</v>
      </c>
      <c r="F101" s="152">
        <v>4268</v>
      </c>
      <c r="G101" s="152">
        <v>4346</v>
      </c>
      <c r="H101" s="152">
        <v>3477</v>
      </c>
    </row>
    <row r="102" spans="1:8" x14ac:dyDescent="0.25">
      <c r="A102" s="24" t="s">
        <v>72</v>
      </c>
      <c r="B102" s="106" t="s">
        <v>57</v>
      </c>
      <c r="C102" s="152">
        <v>8246</v>
      </c>
      <c r="D102" s="152">
        <v>9558</v>
      </c>
      <c r="E102" s="152">
        <v>8095</v>
      </c>
      <c r="F102" s="152">
        <v>8443</v>
      </c>
      <c r="G102" s="152">
        <v>8679</v>
      </c>
      <c r="H102" s="152">
        <v>3531</v>
      </c>
    </row>
    <row r="103" spans="1:8" x14ac:dyDescent="0.25">
      <c r="A103" s="24" t="s">
        <v>72</v>
      </c>
      <c r="B103" s="106" t="s">
        <v>58</v>
      </c>
      <c r="C103" s="152">
        <v>176</v>
      </c>
      <c r="D103" s="152">
        <v>172</v>
      </c>
      <c r="E103" s="152">
        <v>131</v>
      </c>
      <c r="F103" s="152">
        <v>124</v>
      </c>
      <c r="G103" s="152">
        <v>110</v>
      </c>
      <c r="H103" s="152">
        <v>118</v>
      </c>
    </row>
    <row r="104" spans="1:8" x14ac:dyDescent="0.25">
      <c r="A104" s="24" t="s">
        <v>72</v>
      </c>
      <c r="B104" s="106" t="s">
        <v>59</v>
      </c>
      <c r="C104" s="152">
        <v>8</v>
      </c>
      <c r="D104" s="152">
        <v>36</v>
      </c>
      <c r="E104" s="152">
        <v>88</v>
      </c>
      <c r="F104" s="152">
        <v>189</v>
      </c>
      <c r="G104" s="152">
        <v>257</v>
      </c>
      <c r="H104" s="152">
        <v>349</v>
      </c>
    </row>
    <row r="105" spans="1:8" x14ac:dyDescent="0.25">
      <c r="A105" s="8" t="s">
        <v>73</v>
      </c>
      <c r="B105" s="8" t="s">
        <v>0</v>
      </c>
      <c r="C105" s="116">
        <v>219038</v>
      </c>
      <c r="D105" s="116">
        <v>236066</v>
      </c>
      <c r="E105" s="116">
        <v>240507</v>
      </c>
      <c r="F105" s="116">
        <v>261777</v>
      </c>
      <c r="G105" s="116">
        <v>280743</v>
      </c>
      <c r="H105" s="116">
        <v>306064</v>
      </c>
    </row>
    <row r="106" spans="1:8" x14ac:dyDescent="0.25">
      <c r="A106" s="24" t="s">
        <v>73</v>
      </c>
      <c r="B106" s="106" t="s">
        <v>3</v>
      </c>
      <c r="C106" s="152">
        <v>160050</v>
      </c>
      <c r="D106" s="152">
        <v>178770</v>
      </c>
      <c r="E106" s="152">
        <v>179755</v>
      </c>
      <c r="F106" s="152">
        <v>193067</v>
      </c>
      <c r="G106" s="152">
        <v>196100</v>
      </c>
      <c r="H106" s="152">
        <v>215658</v>
      </c>
    </row>
    <row r="107" spans="1:8" x14ac:dyDescent="0.25">
      <c r="A107" s="24" t="s">
        <v>73</v>
      </c>
      <c r="B107" s="106" t="s">
        <v>4</v>
      </c>
      <c r="C107" s="152">
        <v>9488</v>
      </c>
      <c r="D107" s="152">
        <v>9915</v>
      </c>
      <c r="E107" s="152">
        <v>10081</v>
      </c>
      <c r="F107" s="152">
        <v>10826</v>
      </c>
      <c r="G107" s="152">
        <v>12582</v>
      </c>
      <c r="H107" s="152">
        <v>15067</v>
      </c>
    </row>
    <row r="108" spans="1:8" x14ac:dyDescent="0.25">
      <c r="A108" s="24" t="s">
        <v>73</v>
      </c>
      <c r="B108" s="106" t="s">
        <v>5</v>
      </c>
      <c r="C108" s="152">
        <v>0</v>
      </c>
      <c r="D108" s="152">
        <v>0</v>
      </c>
      <c r="E108" s="152">
        <v>0</v>
      </c>
      <c r="F108" s="152">
        <v>0</v>
      </c>
      <c r="G108" s="152">
        <v>54</v>
      </c>
      <c r="H108" s="152">
        <v>2874</v>
      </c>
    </row>
    <row r="109" spans="1:8" x14ac:dyDescent="0.25">
      <c r="A109" s="24" t="s">
        <v>73</v>
      </c>
      <c r="B109" s="106" t="s">
        <v>6</v>
      </c>
      <c r="C109" s="152">
        <v>0</v>
      </c>
      <c r="D109" s="152">
        <v>0</v>
      </c>
      <c r="E109" s="152">
        <v>0</v>
      </c>
      <c r="F109" s="152">
        <v>27</v>
      </c>
      <c r="G109" s="152">
        <v>62</v>
      </c>
      <c r="H109" s="152">
        <v>104</v>
      </c>
    </row>
    <row r="110" spans="1:8" x14ac:dyDescent="0.25">
      <c r="A110" s="24" t="s">
        <v>73</v>
      </c>
      <c r="B110" s="106" t="s">
        <v>9</v>
      </c>
      <c r="C110" s="152">
        <v>20710</v>
      </c>
      <c r="D110" s="152">
        <v>19897</v>
      </c>
      <c r="E110" s="152">
        <v>19542</v>
      </c>
      <c r="F110" s="152">
        <v>19014</v>
      </c>
      <c r="G110" s="152">
        <v>16868</v>
      </c>
      <c r="H110" s="152">
        <v>18052</v>
      </c>
    </row>
    <row r="111" spans="1:8" x14ac:dyDescent="0.25">
      <c r="A111" s="24" t="s">
        <v>73</v>
      </c>
      <c r="B111" s="106" t="s">
        <v>10</v>
      </c>
      <c r="C111" s="152">
        <v>33100</v>
      </c>
      <c r="D111" s="152">
        <v>33093</v>
      </c>
      <c r="E111" s="152">
        <v>33381</v>
      </c>
      <c r="F111" s="152">
        <v>37922</v>
      </c>
      <c r="G111" s="152">
        <v>33767</v>
      </c>
      <c r="H111" s="152">
        <v>35866</v>
      </c>
    </row>
    <row r="112" spans="1:8" x14ac:dyDescent="0.25">
      <c r="A112" s="24" t="s">
        <v>73</v>
      </c>
      <c r="B112" s="106" t="s">
        <v>11</v>
      </c>
      <c r="C112" s="152">
        <v>40078</v>
      </c>
      <c r="D112" s="152">
        <v>42583</v>
      </c>
      <c r="E112" s="152">
        <v>42647</v>
      </c>
      <c r="F112" s="152">
        <v>43312</v>
      </c>
      <c r="G112" s="152">
        <v>38999</v>
      </c>
      <c r="H112" s="152">
        <v>32463</v>
      </c>
    </row>
    <row r="113" spans="1:8" x14ac:dyDescent="0.25">
      <c r="A113" s="24" t="s">
        <v>73</v>
      </c>
      <c r="B113" s="106" t="s">
        <v>12</v>
      </c>
      <c r="C113" s="152">
        <v>22971</v>
      </c>
      <c r="D113" s="152">
        <v>24024</v>
      </c>
      <c r="E113" s="152">
        <v>24848</v>
      </c>
      <c r="F113" s="152">
        <v>25526</v>
      </c>
      <c r="G113" s="152">
        <v>22427</v>
      </c>
      <c r="H113" s="152">
        <v>13752</v>
      </c>
    </row>
    <row r="114" spans="1:8" x14ac:dyDescent="0.25">
      <c r="A114" s="24" t="s">
        <v>73</v>
      </c>
      <c r="B114" s="106" t="s">
        <v>13</v>
      </c>
      <c r="C114" s="152">
        <v>75446</v>
      </c>
      <c r="D114" s="152">
        <v>78518</v>
      </c>
      <c r="E114" s="152">
        <v>80096</v>
      </c>
      <c r="F114" s="152">
        <v>81552</v>
      </c>
      <c r="G114" s="152">
        <v>86799</v>
      </c>
      <c r="H114" s="152">
        <v>82307</v>
      </c>
    </row>
    <row r="115" spans="1:8" x14ac:dyDescent="0.25">
      <c r="A115" s="24" t="s">
        <v>73</v>
      </c>
      <c r="B115" s="106" t="s">
        <v>14</v>
      </c>
      <c r="C115" s="152">
        <v>10044</v>
      </c>
      <c r="D115" s="152">
        <v>9743</v>
      </c>
      <c r="E115" s="152">
        <v>10506</v>
      </c>
      <c r="F115" s="152">
        <v>11598</v>
      </c>
      <c r="G115" s="152">
        <v>12664</v>
      </c>
      <c r="H115" s="152">
        <v>11477</v>
      </c>
    </row>
    <row r="116" spans="1:8" x14ac:dyDescent="0.25">
      <c r="A116" s="24" t="s">
        <v>73</v>
      </c>
      <c r="B116" s="106" t="s">
        <v>15</v>
      </c>
      <c r="C116" s="152">
        <v>7065</v>
      </c>
      <c r="D116" s="152">
        <v>8047</v>
      </c>
      <c r="E116" s="152">
        <v>8703</v>
      </c>
      <c r="F116" s="152">
        <v>9081</v>
      </c>
      <c r="G116" s="152">
        <v>9103</v>
      </c>
      <c r="H116" s="152">
        <v>7981</v>
      </c>
    </row>
    <row r="117" spans="1:8" x14ac:dyDescent="0.25">
      <c r="A117" s="24" t="s">
        <v>73</v>
      </c>
      <c r="B117" s="106" t="s">
        <v>16</v>
      </c>
      <c r="C117" s="152">
        <v>20905</v>
      </c>
      <c r="D117" s="152">
        <v>21009</v>
      </c>
      <c r="E117" s="152">
        <v>21900</v>
      </c>
      <c r="F117" s="152">
        <v>21193</v>
      </c>
      <c r="G117" s="152">
        <v>19583</v>
      </c>
      <c r="H117" s="152">
        <v>18138</v>
      </c>
    </row>
    <row r="118" spans="1:8" x14ac:dyDescent="0.25">
      <c r="A118" s="24" t="s">
        <v>73</v>
      </c>
      <c r="B118" s="106" t="s">
        <v>17</v>
      </c>
      <c r="C118" s="152">
        <v>793</v>
      </c>
      <c r="D118" s="152">
        <v>1453</v>
      </c>
      <c r="E118" s="152">
        <v>2001</v>
      </c>
      <c r="F118" s="152">
        <v>2097</v>
      </c>
      <c r="G118" s="152">
        <v>2165</v>
      </c>
      <c r="H118" s="152">
        <v>2387</v>
      </c>
    </row>
    <row r="119" spans="1:8" x14ac:dyDescent="0.25">
      <c r="A119" s="24" t="s">
        <v>73</v>
      </c>
      <c r="B119" s="106" t="s">
        <v>18</v>
      </c>
      <c r="C119" s="152">
        <v>2191</v>
      </c>
      <c r="D119" s="152">
        <v>2342</v>
      </c>
      <c r="E119" s="152">
        <v>3081</v>
      </c>
      <c r="F119" s="152">
        <v>3973</v>
      </c>
      <c r="G119" s="152">
        <v>5571</v>
      </c>
      <c r="H119" s="152">
        <v>7006</v>
      </c>
    </row>
    <row r="120" spans="1:8" x14ac:dyDescent="0.25">
      <c r="A120" s="24" t="s">
        <v>73</v>
      </c>
      <c r="B120" s="106" t="s">
        <v>19</v>
      </c>
      <c r="C120" s="152">
        <v>2254</v>
      </c>
      <c r="D120" s="152">
        <v>2472</v>
      </c>
      <c r="E120" s="152">
        <v>2315</v>
      </c>
      <c r="F120" s="152">
        <v>2375</v>
      </c>
      <c r="G120" s="152">
        <v>2848</v>
      </c>
      <c r="H120" s="152">
        <v>3044</v>
      </c>
    </row>
    <row r="121" spans="1:8" x14ac:dyDescent="0.25">
      <c r="A121" s="24" t="s">
        <v>73</v>
      </c>
      <c r="B121" s="106" t="s">
        <v>20</v>
      </c>
      <c r="C121" s="152">
        <v>74772</v>
      </c>
      <c r="D121" s="152">
        <v>84225</v>
      </c>
      <c r="E121" s="152">
        <v>94098</v>
      </c>
      <c r="F121" s="152">
        <v>101951</v>
      </c>
      <c r="G121" s="152">
        <v>107038</v>
      </c>
      <c r="H121" s="152">
        <v>114567</v>
      </c>
    </row>
    <row r="122" spans="1:8" x14ac:dyDescent="0.25">
      <c r="A122" s="24" t="s">
        <v>73</v>
      </c>
      <c r="B122" s="106" t="s">
        <v>21</v>
      </c>
      <c r="C122" s="152">
        <v>519</v>
      </c>
      <c r="D122" s="152">
        <v>489</v>
      </c>
      <c r="E122" s="152">
        <v>430</v>
      </c>
      <c r="F122" s="152">
        <v>515</v>
      </c>
      <c r="G122" s="152">
        <v>405</v>
      </c>
      <c r="H122" s="152">
        <v>277</v>
      </c>
    </row>
    <row r="123" spans="1:8" x14ac:dyDescent="0.25">
      <c r="A123" s="24" t="s">
        <v>73</v>
      </c>
      <c r="B123" s="106" t="s">
        <v>22</v>
      </c>
      <c r="C123" s="152">
        <v>959</v>
      </c>
      <c r="D123" s="152">
        <v>968</v>
      </c>
      <c r="E123" s="152">
        <v>818</v>
      </c>
      <c r="F123" s="152">
        <v>891</v>
      </c>
      <c r="G123" s="152">
        <v>819</v>
      </c>
      <c r="H123" s="152">
        <v>899</v>
      </c>
    </row>
    <row r="124" spans="1:8" x14ac:dyDescent="0.25">
      <c r="A124" s="24" t="s">
        <v>73</v>
      </c>
      <c r="B124" s="106" t="s">
        <v>23</v>
      </c>
      <c r="C124" s="152">
        <v>9195</v>
      </c>
      <c r="D124" s="152">
        <v>10032</v>
      </c>
      <c r="E124" s="152">
        <v>10034</v>
      </c>
      <c r="F124" s="152">
        <v>11724</v>
      </c>
      <c r="G124" s="152">
        <v>11778</v>
      </c>
      <c r="H124" s="152">
        <v>11159</v>
      </c>
    </row>
    <row r="125" spans="1:8" x14ac:dyDescent="0.25">
      <c r="A125" s="24" t="s">
        <v>73</v>
      </c>
      <c r="B125" s="106" t="s">
        <v>24</v>
      </c>
      <c r="C125" s="152">
        <v>5665</v>
      </c>
      <c r="D125" s="152">
        <v>5835</v>
      </c>
      <c r="E125" s="152">
        <v>6536</v>
      </c>
      <c r="F125" s="152">
        <v>7238</v>
      </c>
      <c r="G125" s="152">
        <v>7283</v>
      </c>
      <c r="H125" s="152">
        <v>6775</v>
      </c>
    </row>
    <row r="126" spans="1:8" x14ac:dyDescent="0.25">
      <c r="A126" s="24" t="s">
        <v>73</v>
      </c>
      <c r="B126" s="106" t="s">
        <v>25</v>
      </c>
      <c r="C126" s="186" t="s">
        <v>93</v>
      </c>
      <c r="D126" s="186"/>
      <c r="E126" s="186"/>
      <c r="F126" s="186"/>
      <c r="G126" s="152">
        <v>122347</v>
      </c>
      <c r="H126" s="152">
        <v>140570</v>
      </c>
    </row>
    <row r="127" spans="1:8" x14ac:dyDescent="0.25">
      <c r="A127" s="24" t="s">
        <v>73</v>
      </c>
      <c r="B127" s="106" t="s">
        <v>26</v>
      </c>
      <c r="C127" s="186" t="s">
        <v>93</v>
      </c>
      <c r="D127" s="186"/>
      <c r="E127" s="186"/>
      <c r="F127" s="152">
        <v>617</v>
      </c>
      <c r="G127" s="152">
        <v>675</v>
      </c>
      <c r="H127" s="152">
        <v>688</v>
      </c>
    </row>
    <row r="128" spans="1:8" x14ac:dyDescent="0.25">
      <c r="A128" s="24" t="s">
        <v>73</v>
      </c>
      <c r="B128" s="106" t="s">
        <v>27</v>
      </c>
      <c r="C128" s="186" t="s">
        <v>93</v>
      </c>
      <c r="D128" s="186"/>
      <c r="E128" s="186"/>
      <c r="F128" s="152">
        <v>31488</v>
      </c>
      <c r="G128" s="152">
        <v>31887</v>
      </c>
      <c r="H128" s="152">
        <v>32652</v>
      </c>
    </row>
    <row r="129" spans="1:8" x14ac:dyDescent="0.25">
      <c r="A129" s="24" t="s">
        <v>73</v>
      </c>
      <c r="B129" s="106" t="s">
        <v>28</v>
      </c>
      <c r="C129" s="186" t="s">
        <v>93</v>
      </c>
      <c r="D129" s="186"/>
      <c r="E129" s="186"/>
      <c r="F129" s="152">
        <v>23861</v>
      </c>
      <c r="G129" s="152">
        <v>24166</v>
      </c>
      <c r="H129" s="152">
        <v>24552</v>
      </c>
    </row>
    <row r="130" spans="1:8" x14ac:dyDescent="0.25">
      <c r="A130" s="24" t="s">
        <v>73</v>
      </c>
      <c r="B130" s="106" t="s">
        <v>31</v>
      </c>
      <c r="C130" s="152">
        <v>179</v>
      </c>
      <c r="D130" s="152">
        <v>184</v>
      </c>
      <c r="E130" s="152">
        <v>171</v>
      </c>
      <c r="F130" s="152">
        <v>156</v>
      </c>
      <c r="G130" s="152">
        <v>149</v>
      </c>
      <c r="H130" s="152">
        <v>119</v>
      </c>
    </row>
    <row r="131" spans="1:8" x14ac:dyDescent="0.25">
      <c r="A131" s="24" t="s">
        <v>73</v>
      </c>
      <c r="B131" s="106" t="s">
        <v>32</v>
      </c>
      <c r="C131" s="152">
        <v>96</v>
      </c>
      <c r="D131" s="152">
        <v>98</v>
      </c>
      <c r="E131" s="152">
        <v>99</v>
      </c>
      <c r="F131" s="152">
        <v>103</v>
      </c>
      <c r="G131" s="152">
        <v>103</v>
      </c>
      <c r="H131" s="152">
        <v>109</v>
      </c>
    </row>
    <row r="132" spans="1:8" x14ac:dyDescent="0.25">
      <c r="A132" s="24" t="s">
        <v>73</v>
      </c>
      <c r="B132" s="106" t="s">
        <v>33</v>
      </c>
      <c r="C132" s="152">
        <v>3820</v>
      </c>
      <c r="D132" s="152">
        <v>3831</v>
      </c>
      <c r="E132" s="152">
        <v>4050</v>
      </c>
      <c r="F132" s="152">
        <v>3932</v>
      </c>
      <c r="G132" s="152">
        <v>3841</v>
      </c>
      <c r="H132" s="152">
        <v>3865</v>
      </c>
    </row>
    <row r="133" spans="1:8" x14ac:dyDescent="0.25">
      <c r="A133" s="24" t="s">
        <v>73</v>
      </c>
      <c r="B133" s="106" t="s">
        <v>35</v>
      </c>
      <c r="C133" s="152">
        <v>1</v>
      </c>
      <c r="D133" s="152">
        <v>83</v>
      </c>
      <c r="E133" s="152">
        <v>0</v>
      </c>
      <c r="F133" s="152">
        <v>0</v>
      </c>
      <c r="G133" s="152">
        <v>0</v>
      </c>
      <c r="H133" s="152">
        <v>0</v>
      </c>
    </row>
    <row r="134" spans="1:8" x14ac:dyDescent="0.25">
      <c r="A134" s="24" t="s">
        <v>73</v>
      </c>
      <c r="B134" s="106" t="s">
        <v>36</v>
      </c>
      <c r="C134" s="152">
        <v>230</v>
      </c>
      <c r="D134" s="152">
        <v>251</v>
      </c>
      <c r="E134" s="152">
        <v>248</v>
      </c>
      <c r="F134" s="152">
        <v>262</v>
      </c>
      <c r="G134" s="152">
        <v>340</v>
      </c>
      <c r="H134" s="152">
        <v>390</v>
      </c>
    </row>
    <row r="135" spans="1:8" x14ac:dyDescent="0.25">
      <c r="A135" s="24" t="s">
        <v>73</v>
      </c>
      <c r="B135" s="106" t="s">
        <v>37</v>
      </c>
      <c r="C135" s="152">
        <v>2492</v>
      </c>
      <c r="D135" s="152">
        <v>2987</v>
      </c>
      <c r="E135" s="152">
        <v>3545</v>
      </c>
      <c r="F135" s="152">
        <v>4176</v>
      </c>
      <c r="G135" s="152">
        <v>4673</v>
      </c>
      <c r="H135" s="152">
        <v>5435</v>
      </c>
    </row>
    <row r="136" spans="1:8" x14ac:dyDescent="0.25">
      <c r="A136" s="24" t="s">
        <v>73</v>
      </c>
      <c r="B136" s="106" t="s">
        <v>38</v>
      </c>
      <c r="C136" s="152">
        <v>2138</v>
      </c>
      <c r="D136" s="152">
        <v>2519</v>
      </c>
      <c r="E136" s="152">
        <v>2930</v>
      </c>
      <c r="F136" s="152">
        <v>3181</v>
      </c>
      <c r="G136" s="152">
        <v>3480</v>
      </c>
      <c r="H136" s="152">
        <v>3731</v>
      </c>
    </row>
    <row r="137" spans="1:8" x14ac:dyDescent="0.25">
      <c r="A137" s="24" t="s">
        <v>73</v>
      </c>
      <c r="B137" s="106" t="s">
        <v>39</v>
      </c>
      <c r="C137" s="152">
        <v>2075</v>
      </c>
      <c r="D137" s="152">
        <v>2484</v>
      </c>
      <c r="E137" s="152">
        <v>2897</v>
      </c>
      <c r="F137" s="152">
        <v>3175</v>
      </c>
      <c r="G137" s="152">
        <v>3453</v>
      </c>
      <c r="H137" s="152">
        <v>3788</v>
      </c>
    </row>
    <row r="138" spans="1:8" x14ac:dyDescent="0.25">
      <c r="A138" s="24" t="s">
        <v>73</v>
      </c>
      <c r="B138" s="106" t="s">
        <v>40</v>
      </c>
      <c r="C138" s="152">
        <v>139</v>
      </c>
      <c r="D138" s="152">
        <v>152</v>
      </c>
      <c r="E138" s="152">
        <v>165</v>
      </c>
      <c r="F138" s="152">
        <v>175</v>
      </c>
      <c r="G138" s="152">
        <v>197</v>
      </c>
      <c r="H138" s="152">
        <v>209</v>
      </c>
    </row>
    <row r="139" spans="1:8" x14ac:dyDescent="0.25">
      <c r="A139" s="24" t="s">
        <v>73</v>
      </c>
      <c r="B139" s="106" t="s">
        <v>41</v>
      </c>
      <c r="C139" s="152">
        <v>132</v>
      </c>
      <c r="D139" s="152">
        <v>185</v>
      </c>
      <c r="E139" s="152">
        <v>223</v>
      </c>
      <c r="F139" s="152">
        <v>241</v>
      </c>
      <c r="G139" s="152">
        <v>296</v>
      </c>
      <c r="H139" s="152">
        <v>286</v>
      </c>
    </row>
    <row r="140" spans="1:8" x14ac:dyDescent="0.25">
      <c r="A140" s="24" t="s">
        <v>73</v>
      </c>
      <c r="B140" s="106" t="s">
        <v>42</v>
      </c>
      <c r="C140" s="152">
        <v>1400</v>
      </c>
      <c r="D140" s="152">
        <v>1430</v>
      </c>
      <c r="E140" s="152">
        <v>1513</v>
      </c>
      <c r="F140" s="152">
        <v>1583</v>
      </c>
      <c r="G140" s="152">
        <v>1736</v>
      </c>
      <c r="H140" s="152">
        <v>1800</v>
      </c>
    </row>
    <row r="141" spans="1:8" x14ac:dyDescent="0.25">
      <c r="A141" s="24" t="s">
        <v>73</v>
      </c>
      <c r="B141" s="106" t="s">
        <v>43</v>
      </c>
      <c r="C141" s="152">
        <v>391</v>
      </c>
      <c r="D141" s="152">
        <v>345</v>
      </c>
      <c r="E141" s="152">
        <v>398</v>
      </c>
      <c r="F141" s="152">
        <v>420</v>
      </c>
      <c r="G141" s="152">
        <v>348</v>
      </c>
      <c r="H141" s="152">
        <v>331</v>
      </c>
    </row>
    <row r="142" spans="1:8" x14ac:dyDescent="0.25">
      <c r="A142" s="24" t="s">
        <v>73</v>
      </c>
      <c r="B142" s="106" t="s">
        <v>45</v>
      </c>
      <c r="C142" s="152">
        <v>196</v>
      </c>
      <c r="D142" s="152">
        <v>209</v>
      </c>
      <c r="E142" s="152">
        <v>285</v>
      </c>
      <c r="F142" s="152">
        <v>337</v>
      </c>
      <c r="G142" s="152">
        <v>382</v>
      </c>
      <c r="H142" s="152">
        <v>425</v>
      </c>
    </row>
    <row r="143" spans="1:8" x14ac:dyDescent="0.25">
      <c r="A143" s="24" t="s">
        <v>73</v>
      </c>
      <c r="B143" s="106" t="s">
        <v>46</v>
      </c>
      <c r="C143" s="152">
        <v>2783</v>
      </c>
      <c r="D143" s="152">
        <v>3014</v>
      </c>
      <c r="E143" s="152">
        <v>2934</v>
      </c>
      <c r="F143" s="152">
        <v>2423</v>
      </c>
      <c r="G143" s="152">
        <v>2635</v>
      </c>
      <c r="H143" s="152">
        <v>2802</v>
      </c>
    </row>
    <row r="144" spans="1:8" x14ac:dyDescent="0.25">
      <c r="A144" s="24" t="s">
        <v>73</v>
      </c>
      <c r="B144" s="106" t="s">
        <v>47</v>
      </c>
      <c r="C144" s="152">
        <v>3465</v>
      </c>
      <c r="D144" s="152">
        <v>3652</v>
      </c>
      <c r="E144" s="152">
        <v>3415</v>
      </c>
      <c r="F144" s="152">
        <v>3489</v>
      </c>
      <c r="G144" s="152">
        <v>3245</v>
      </c>
      <c r="H144" s="152">
        <v>3241</v>
      </c>
    </row>
    <row r="145" spans="1:8" x14ac:dyDescent="0.25">
      <c r="A145" s="24" t="s">
        <v>73</v>
      </c>
      <c r="B145" s="106" t="s">
        <v>48</v>
      </c>
      <c r="C145" s="152">
        <v>101</v>
      </c>
      <c r="D145" s="152">
        <v>125</v>
      </c>
      <c r="E145" s="152">
        <v>205</v>
      </c>
      <c r="F145" s="152">
        <v>222</v>
      </c>
      <c r="G145" s="152">
        <v>184</v>
      </c>
      <c r="H145" s="152">
        <v>176</v>
      </c>
    </row>
    <row r="146" spans="1:8" x14ac:dyDescent="0.25">
      <c r="A146" s="24" t="s">
        <v>73</v>
      </c>
      <c r="B146" s="106" t="s">
        <v>49</v>
      </c>
      <c r="C146" s="152">
        <v>258</v>
      </c>
      <c r="D146" s="152">
        <v>240</v>
      </c>
      <c r="E146" s="152">
        <v>236</v>
      </c>
      <c r="F146" s="152">
        <v>225</v>
      </c>
      <c r="G146" s="152">
        <v>176</v>
      </c>
      <c r="H146" s="152">
        <v>202</v>
      </c>
    </row>
    <row r="147" spans="1:8" x14ac:dyDescent="0.25">
      <c r="A147" s="24" t="s">
        <v>73</v>
      </c>
      <c r="B147" s="106" t="s">
        <v>51</v>
      </c>
      <c r="C147" s="152">
        <v>70</v>
      </c>
      <c r="D147" s="152">
        <v>80</v>
      </c>
      <c r="E147" s="152">
        <v>86</v>
      </c>
      <c r="F147" s="152">
        <v>72</v>
      </c>
      <c r="G147" s="152">
        <v>64</v>
      </c>
      <c r="H147" s="152">
        <v>80</v>
      </c>
    </row>
    <row r="148" spans="1:8" x14ac:dyDescent="0.25">
      <c r="A148" s="24" t="s">
        <v>73</v>
      </c>
      <c r="B148" s="106" t="s">
        <v>52</v>
      </c>
      <c r="C148" s="152">
        <v>66</v>
      </c>
      <c r="D148" s="152">
        <v>69</v>
      </c>
      <c r="E148" s="152">
        <v>71</v>
      </c>
      <c r="F148" s="152">
        <v>77</v>
      </c>
      <c r="G148" s="152">
        <v>55</v>
      </c>
      <c r="H148" s="152">
        <v>74</v>
      </c>
    </row>
    <row r="149" spans="1:8" x14ac:dyDescent="0.25">
      <c r="A149" s="24" t="s">
        <v>73</v>
      </c>
      <c r="B149" s="106" t="s">
        <v>53</v>
      </c>
      <c r="C149" s="152">
        <v>421</v>
      </c>
      <c r="D149" s="152">
        <v>427</v>
      </c>
      <c r="E149" s="152">
        <v>420</v>
      </c>
      <c r="F149" s="152">
        <v>444</v>
      </c>
      <c r="G149" s="152">
        <v>415</v>
      </c>
      <c r="H149" s="152">
        <v>432</v>
      </c>
    </row>
    <row r="150" spans="1:8" x14ac:dyDescent="0.25">
      <c r="A150" s="24" t="s">
        <v>73</v>
      </c>
      <c r="B150" s="106" t="s">
        <v>54</v>
      </c>
      <c r="C150" s="152">
        <v>2916</v>
      </c>
      <c r="D150" s="152">
        <v>2523</v>
      </c>
      <c r="E150" s="152">
        <v>1757</v>
      </c>
      <c r="F150" s="152">
        <v>1377</v>
      </c>
      <c r="G150" s="152">
        <v>1433</v>
      </c>
      <c r="H150" s="152">
        <v>1585</v>
      </c>
    </row>
    <row r="151" spans="1:8" x14ac:dyDescent="0.25">
      <c r="A151" s="24" t="s">
        <v>73</v>
      </c>
      <c r="B151" s="106" t="s">
        <v>55</v>
      </c>
      <c r="C151" s="152">
        <v>711</v>
      </c>
      <c r="D151" s="152">
        <v>977</v>
      </c>
      <c r="E151" s="152">
        <v>969</v>
      </c>
      <c r="F151" s="152">
        <v>970</v>
      </c>
      <c r="G151" s="152">
        <v>1112</v>
      </c>
      <c r="H151" s="152">
        <v>1580</v>
      </c>
    </row>
    <row r="152" spans="1:8" x14ac:dyDescent="0.25">
      <c r="A152" s="24" t="s">
        <v>73</v>
      </c>
      <c r="B152" s="106" t="s">
        <v>56</v>
      </c>
      <c r="C152" s="152">
        <v>1418</v>
      </c>
      <c r="D152" s="152">
        <v>1645</v>
      </c>
      <c r="E152" s="152">
        <v>1679</v>
      </c>
      <c r="F152" s="152">
        <v>1793</v>
      </c>
      <c r="G152" s="152">
        <v>1597</v>
      </c>
      <c r="H152" s="152">
        <v>1201</v>
      </c>
    </row>
    <row r="153" spans="1:8" x14ac:dyDescent="0.25">
      <c r="A153" s="24" t="s">
        <v>73</v>
      </c>
      <c r="B153" s="106" t="s">
        <v>57</v>
      </c>
      <c r="C153" s="152">
        <v>4111</v>
      </c>
      <c r="D153" s="152">
        <v>5460</v>
      </c>
      <c r="E153" s="152">
        <v>4336</v>
      </c>
      <c r="F153" s="152">
        <v>4692</v>
      </c>
      <c r="G153" s="152">
        <v>4411</v>
      </c>
      <c r="H153" s="152">
        <v>2279</v>
      </c>
    </row>
    <row r="154" spans="1:8" x14ac:dyDescent="0.25">
      <c r="A154" s="24" t="s">
        <v>73</v>
      </c>
      <c r="B154" s="106" t="s">
        <v>58</v>
      </c>
      <c r="C154" s="152">
        <v>172</v>
      </c>
      <c r="D154" s="152">
        <v>174</v>
      </c>
      <c r="E154" s="152">
        <v>147</v>
      </c>
      <c r="F154" s="152">
        <v>142</v>
      </c>
      <c r="G154" s="152">
        <v>124</v>
      </c>
      <c r="H154" s="152">
        <v>126</v>
      </c>
    </row>
    <row r="155" spans="1:8" x14ac:dyDescent="0.25">
      <c r="A155" s="24" t="s">
        <v>73</v>
      </c>
      <c r="B155" s="106" t="s">
        <v>59</v>
      </c>
      <c r="C155" s="152">
        <v>42</v>
      </c>
      <c r="D155" s="152">
        <v>95</v>
      </c>
      <c r="E155" s="152">
        <v>240</v>
      </c>
      <c r="F155" s="152">
        <v>433</v>
      </c>
      <c r="G155" s="152">
        <v>608</v>
      </c>
      <c r="H155" s="152">
        <v>769</v>
      </c>
    </row>
    <row r="156" spans="1:8" x14ac:dyDescent="0.25">
      <c r="A156" s="8" t="s">
        <v>74</v>
      </c>
      <c r="B156" s="8" t="s">
        <v>0</v>
      </c>
      <c r="C156" s="116">
        <v>26529</v>
      </c>
      <c r="D156" s="116">
        <v>27789</v>
      </c>
      <c r="E156" s="116">
        <v>28298</v>
      </c>
      <c r="F156" s="116">
        <v>30721</v>
      </c>
      <c r="G156" s="116">
        <v>32704</v>
      </c>
      <c r="H156" s="116">
        <v>33725</v>
      </c>
    </row>
    <row r="157" spans="1:8" x14ac:dyDescent="0.25">
      <c r="A157" s="24" t="s">
        <v>74</v>
      </c>
      <c r="B157" s="106" t="s">
        <v>3</v>
      </c>
      <c r="C157" s="152">
        <v>17210</v>
      </c>
      <c r="D157" s="152">
        <v>18587</v>
      </c>
      <c r="E157" s="152">
        <v>18631</v>
      </c>
      <c r="F157" s="152">
        <v>19359</v>
      </c>
      <c r="G157" s="152">
        <v>19350</v>
      </c>
      <c r="H157" s="152">
        <v>20367</v>
      </c>
    </row>
    <row r="158" spans="1:8" x14ac:dyDescent="0.25">
      <c r="A158" s="24" t="s">
        <v>74</v>
      </c>
      <c r="B158" s="106" t="s">
        <v>4</v>
      </c>
      <c r="C158" s="152">
        <v>1946</v>
      </c>
      <c r="D158" s="152">
        <v>2065</v>
      </c>
      <c r="E158" s="152">
        <v>2069</v>
      </c>
      <c r="F158" s="152">
        <v>2222</v>
      </c>
      <c r="G158" s="152">
        <v>2402</v>
      </c>
      <c r="H158" s="152">
        <v>2582</v>
      </c>
    </row>
    <row r="159" spans="1:8" x14ac:dyDescent="0.25">
      <c r="A159" s="24" t="s">
        <v>74</v>
      </c>
      <c r="B159" s="106" t="s">
        <v>5</v>
      </c>
      <c r="C159" s="152">
        <v>0</v>
      </c>
      <c r="D159" s="152">
        <v>0</v>
      </c>
      <c r="E159" s="152">
        <v>0</v>
      </c>
      <c r="F159" s="152">
        <v>0</v>
      </c>
      <c r="G159" s="152">
        <v>77</v>
      </c>
      <c r="H159" s="152">
        <v>1400</v>
      </c>
    </row>
    <row r="160" spans="1:8" x14ac:dyDescent="0.25">
      <c r="A160" s="24" t="s">
        <v>74</v>
      </c>
      <c r="B160" s="106" t="s">
        <v>6</v>
      </c>
      <c r="C160" s="152">
        <v>0</v>
      </c>
      <c r="D160" s="152">
        <v>0</v>
      </c>
      <c r="E160" s="152">
        <v>0</v>
      </c>
      <c r="F160" s="152">
        <v>0</v>
      </c>
      <c r="G160" s="152">
        <v>1</v>
      </c>
      <c r="H160" s="152">
        <v>0</v>
      </c>
    </row>
    <row r="161" spans="1:8" x14ac:dyDescent="0.25">
      <c r="A161" s="24" t="s">
        <v>74</v>
      </c>
      <c r="B161" s="106" t="s">
        <v>9</v>
      </c>
      <c r="C161" s="152">
        <v>1786</v>
      </c>
      <c r="D161" s="152">
        <v>1777</v>
      </c>
      <c r="E161" s="152">
        <v>1651</v>
      </c>
      <c r="F161" s="152">
        <v>1571</v>
      </c>
      <c r="G161" s="152">
        <v>1577</v>
      </c>
      <c r="H161" s="152">
        <v>1538</v>
      </c>
    </row>
    <row r="162" spans="1:8" x14ac:dyDescent="0.25">
      <c r="A162" s="24" t="s">
        <v>74</v>
      </c>
      <c r="B162" s="106" t="s">
        <v>10</v>
      </c>
      <c r="C162" s="152">
        <v>4864</v>
      </c>
      <c r="D162" s="152">
        <v>4791</v>
      </c>
      <c r="E162" s="152">
        <v>4847</v>
      </c>
      <c r="F162" s="152">
        <v>5372</v>
      </c>
      <c r="G162" s="152">
        <v>5178</v>
      </c>
      <c r="H162" s="152">
        <v>5316</v>
      </c>
    </row>
    <row r="163" spans="1:8" x14ac:dyDescent="0.25">
      <c r="A163" s="24" t="s">
        <v>74</v>
      </c>
      <c r="B163" s="106" t="s">
        <v>11</v>
      </c>
      <c r="C163" s="152">
        <v>6122</v>
      </c>
      <c r="D163" s="152">
        <v>6446</v>
      </c>
      <c r="E163" s="152">
        <v>6542</v>
      </c>
      <c r="F163" s="152">
        <v>6411</v>
      </c>
      <c r="G163" s="152">
        <v>5966</v>
      </c>
      <c r="H163" s="152">
        <v>4929</v>
      </c>
    </row>
    <row r="164" spans="1:8" x14ac:dyDescent="0.25">
      <c r="A164" s="24" t="s">
        <v>74</v>
      </c>
      <c r="B164" s="106" t="s">
        <v>12</v>
      </c>
      <c r="C164" s="152">
        <v>2918</v>
      </c>
      <c r="D164" s="152">
        <v>3088</v>
      </c>
      <c r="E164" s="152">
        <v>3275</v>
      </c>
      <c r="F164" s="152">
        <v>3405</v>
      </c>
      <c r="G164" s="152">
        <v>2844</v>
      </c>
      <c r="H164" s="152">
        <v>1944</v>
      </c>
    </row>
    <row r="165" spans="1:8" x14ac:dyDescent="0.25">
      <c r="A165" s="24" t="s">
        <v>74</v>
      </c>
      <c r="B165" s="106" t="s">
        <v>13</v>
      </c>
      <c r="C165" s="152">
        <v>8484</v>
      </c>
      <c r="D165" s="152">
        <v>8906</v>
      </c>
      <c r="E165" s="152">
        <v>9053</v>
      </c>
      <c r="F165" s="152">
        <v>8925</v>
      </c>
      <c r="G165" s="152">
        <v>9408</v>
      </c>
      <c r="H165" s="152">
        <v>8923</v>
      </c>
    </row>
    <row r="166" spans="1:8" x14ac:dyDescent="0.25">
      <c r="A166" s="24" t="s">
        <v>74</v>
      </c>
      <c r="B166" s="106" t="s">
        <v>14</v>
      </c>
      <c r="C166" s="152">
        <v>2881</v>
      </c>
      <c r="D166" s="152">
        <v>2982</v>
      </c>
      <c r="E166" s="152">
        <v>3114</v>
      </c>
      <c r="F166" s="152">
        <v>3083</v>
      </c>
      <c r="G166" s="152">
        <v>3031</v>
      </c>
      <c r="H166" s="152">
        <v>2822</v>
      </c>
    </row>
    <row r="167" spans="1:8" x14ac:dyDescent="0.25">
      <c r="A167" s="24" t="s">
        <v>74</v>
      </c>
      <c r="B167" s="106" t="s">
        <v>15</v>
      </c>
      <c r="C167" s="152">
        <v>3571</v>
      </c>
      <c r="D167" s="152">
        <v>4067</v>
      </c>
      <c r="E167" s="152">
        <v>3879</v>
      </c>
      <c r="F167" s="152">
        <v>4277</v>
      </c>
      <c r="G167" s="152">
        <v>3983</v>
      </c>
      <c r="H167" s="152">
        <v>3266</v>
      </c>
    </row>
    <row r="168" spans="1:8" x14ac:dyDescent="0.25">
      <c r="A168" s="24" t="s">
        <v>74</v>
      </c>
      <c r="B168" s="106" t="s">
        <v>16</v>
      </c>
      <c r="C168" s="152">
        <v>1537</v>
      </c>
      <c r="D168" s="152">
        <v>1780</v>
      </c>
      <c r="E168" s="152">
        <v>1671</v>
      </c>
      <c r="F168" s="152">
        <v>1510</v>
      </c>
      <c r="G168" s="152">
        <v>1379</v>
      </c>
      <c r="H168" s="152">
        <v>1345</v>
      </c>
    </row>
    <row r="169" spans="1:8" x14ac:dyDescent="0.25">
      <c r="A169" s="24" t="s">
        <v>74</v>
      </c>
      <c r="B169" s="106" t="s">
        <v>17</v>
      </c>
      <c r="C169" s="152">
        <v>140</v>
      </c>
      <c r="D169" s="152">
        <v>222</v>
      </c>
      <c r="E169" s="152">
        <v>258</v>
      </c>
      <c r="F169" s="152">
        <v>312</v>
      </c>
      <c r="G169" s="152">
        <v>289</v>
      </c>
      <c r="H169" s="152">
        <v>254</v>
      </c>
    </row>
    <row r="170" spans="1:8" x14ac:dyDescent="0.25">
      <c r="A170" s="24" t="s">
        <v>74</v>
      </c>
      <c r="B170" s="106" t="s">
        <v>18</v>
      </c>
      <c r="C170" s="152">
        <v>197</v>
      </c>
      <c r="D170" s="152">
        <v>318</v>
      </c>
      <c r="E170" s="152">
        <v>409</v>
      </c>
      <c r="F170" s="152">
        <v>468</v>
      </c>
      <c r="G170" s="152">
        <v>658</v>
      </c>
      <c r="H170" s="152">
        <v>781</v>
      </c>
    </row>
    <row r="171" spans="1:8" x14ac:dyDescent="0.25">
      <c r="A171" s="24" t="s">
        <v>74</v>
      </c>
      <c r="B171" s="106" t="s">
        <v>19</v>
      </c>
      <c r="C171" s="152">
        <v>634</v>
      </c>
      <c r="D171" s="152">
        <v>641</v>
      </c>
      <c r="E171" s="152">
        <v>595</v>
      </c>
      <c r="F171" s="152">
        <v>598</v>
      </c>
      <c r="G171" s="152">
        <v>641</v>
      </c>
      <c r="H171" s="152">
        <v>562</v>
      </c>
    </row>
    <row r="172" spans="1:8" x14ac:dyDescent="0.25">
      <c r="A172" s="24" t="s">
        <v>74</v>
      </c>
      <c r="B172" s="106" t="s">
        <v>20</v>
      </c>
      <c r="C172" s="152">
        <v>7920</v>
      </c>
      <c r="D172" s="152">
        <v>8578</v>
      </c>
      <c r="E172" s="152">
        <v>9199</v>
      </c>
      <c r="F172" s="152">
        <v>9585</v>
      </c>
      <c r="G172" s="152">
        <v>10329</v>
      </c>
      <c r="H172" s="152">
        <v>10140</v>
      </c>
    </row>
    <row r="173" spans="1:8" x14ac:dyDescent="0.25">
      <c r="A173" s="24" t="s">
        <v>74</v>
      </c>
      <c r="B173" s="106" t="s">
        <v>21</v>
      </c>
      <c r="C173" s="152">
        <v>131</v>
      </c>
      <c r="D173" s="152">
        <v>109</v>
      </c>
      <c r="E173" s="152">
        <v>92</v>
      </c>
      <c r="F173" s="152">
        <v>102</v>
      </c>
      <c r="G173" s="152">
        <v>86</v>
      </c>
      <c r="H173" s="152">
        <v>89</v>
      </c>
    </row>
    <row r="174" spans="1:8" x14ac:dyDescent="0.25">
      <c r="A174" s="24" t="s">
        <v>74</v>
      </c>
      <c r="B174" s="106" t="s">
        <v>22</v>
      </c>
      <c r="C174" s="152">
        <v>138</v>
      </c>
      <c r="D174" s="152">
        <v>186</v>
      </c>
      <c r="E174" s="152">
        <v>171</v>
      </c>
      <c r="F174" s="152">
        <v>189</v>
      </c>
      <c r="G174" s="152">
        <v>160</v>
      </c>
      <c r="H174" s="152">
        <v>174</v>
      </c>
    </row>
    <row r="175" spans="1:8" x14ac:dyDescent="0.25">
      <c r="A175" s="24" t="s">
        <v>74</v>
      </c>
      <c r="B175" s="106" t="s">
        <v>23</v>
      </c>
      <c r="C175" s="152">
        <v>2081</v>
      </c>
      <c r="D175" s="152">
        <v>2157</v>
      </c>
      <c r="E175" s="152">
        <v>2158</v>
      </c>
      <c r="F175" s="152">
        <v>2256</v>
      </c>
      <c r="G175" s="152">
        <v>2209</v>
      </c>
      <c r="H175" s="152">
        <v>1965</v>
      </c>
    </row>
    <row r="176" spans="1:8" x14ac:dyDescent="0.25">
      <c r="A176" s="24" t="s">
        <v>74</v>
      </c>
      <c r="B176" s="106" t="s">
        <v>24</v>
      </c>
      <c r="C176" s="152">
        <v>1397</v>
      </c>
      <c r="D176" s="152">
        <v>1439</v>
      </c>
      <c r="E176" s="152">
        <v>1449</v>
      </c>
      <c r="F176" s="152">
        <v>1390</v>
      </c>
      <c r="G176" s="152">
        <v>1437</v>
      </c>
      <c r="H176" s="152">
        <v>1245</v>
      </c>
    </row>
    <row r="177" spans="1:8" x14ac:dyDescent="0.25">
      <c r="A177" s="24" t="s">
        <v>74</v>
      </c>
      <c r="B177" s="106" t="s">
        <v>25</v>
      </c>
      <c r="C177" s="186" t="s">
        <v>93</v>
      </c>
      <c r="D177" s="186"/>
      <c r="E177" s="186"/>
      <c r="F177" s="186"/>
      <c r="G177" s="152">
        <v>14647</v>
      </c>
      <c r="H177" s="152">
        <v>14874</v>
      </c>
    </row>
    <row r="178" spans="1:8" x14ac:dyDescent="0.25">
      <c r="A178" s="24" t="s">
        <v>74</v>
      </c>
      <c r="B178" s="106" t="s">
        <v>26</v>
      </c>
      <c r="C178" s="186" t="s">
        <v>93</v>
      </c>
      <c r="D178" s="186"/>
      <c r="E178" s="186"/>
      <c r="F178" s="152">
        <v>21</v>
      </c>
      <c r="G178" s="152">
        <v>13</v>
      </c>
      <c r="H178" s="152">
        <v>13</v>
      </c>
    </row>
    <row r="179" spans="1:8" x14ac:dyDescent="0.25">
      <c r="A179" s="24" t="s">
        <v>74</v>
      </c>
      <c r="B179" s="106" t="s">
        <v>27</v>
      </c>
      <c r="C179" s="186" t="s">
        <v>93</v>
      </c>
      <c r="D179" s="186"/>
      <c r="E179" s="186"/>
      <c r="F179" s="152">
        <v>6143</v>
      </c>
      <c r="G179" s="152">
        <v>6107</v>
      </c>
      <c r="H179" s="152">
        <v>6122</v>
      </c>
    </row>
    <row r="180" spans="1:8" x14ac:dyDescent="0.25">
      <c r="A180" s="24" t="s">
        <v>74</v>
      </c>
      <c r="B180" s="106" t="s">
        <v>28</v>
      </c>
      <c r="C180" s="186" t="s">
        <v>93</v>
      </c>
      <c r="D180" s="186"/>
      <c r="E180" s="186"/>
      <c r="F180" s="152">
        <v>3932</v>
      </c>
      <c r="G180" s="152">
        <v>3907</v>
      </c>
      <c r="H180" s="152">
        <v>3898</v>
      </c>
    </row>
    <row r="181" spans="1:8" x14ac:dyDescent="0.25">
      <c r="A181" s="24" t="s">
        <v>74</v>
      </c>
      <c r="B181" s="106" t="s">
        <v>31</v>
      </c>
      <c r="C181" s="152">
        <v>1</v>
      </c>
      <c r="D181" s="152">
        <v>1</v>
      </c>
      <c r="E181" s="152">
        <v>4</v>
      </c>
      <c r="F181" s="152">
        <v>6</v>
      </c>
      <c r="G181" s="152">
        <v>3</v>
      </c>
      <c r="H181" s="152">
        <v>0</v>
      </c>
    </row>
    <row r="182" spans="1:8" x14ac:dyDescent="0.25">
      <c r="A182" s="24" t="s">
        <v>74</v>
      </c>
      <c r="B182" s="106" t="s">
        <v>32</v>
      </c>
      <c r="C182" s="152">
        <v>3</v>
      </c>
      <c r="D182" s="152">
        <v>3</v>
      </c>
      <c r="E182" s="152">
        <v>2</v>
      </c>
      <c r="F182" s="152">
        <v>3</v>
      </c>
      <c r="G182" s="152">
        <v>3</v>
      </c>
      <c r="H182" s="152">
        <v>4</v>
      </c>
    </row>
    <row r="183" spans="1:8" x14ac:dyDescent="0.25">
      <c r="A183" s="24" t="s">
        <v>74</v>
      </c>
      <c r="B183" s="106" t="s">
        <v>33</v>
      </c>
      <c r="C183" s="152">
        <v>898</v>
      </c>
      <c r="D183" s="152">
        <v>936</v>
      </c>
      <c r="E183" s="152">
        <v>946</v>
      </c>
      <c r="F183" s="152">
        <v>931</v>
      </c>
      <c r="G183" s="152">
        <v>926</v>
      </c>
      <c r="H183" s="152">
        <v>914</v>
      </c>
    </row>
    <row r="184" spans="1:8" x14ac:dyDescent="0.25">
      <c r="A184" s="24" t="s">
        <v>74</v>
      </c>
      <c r="B184" s="106" t="s">
        <v>35</v>
      </c>
      <c r="C184" s="152">
        <v>0</v>
      </c>
      <c r="D184" s="152">
        <v>6</v>
      </c>
      <c r="E184" s="152">
        <v>0</v>
      </c>
      <c r="F184" s="152">
        <v>0</v>
      </c>
      <c r="G184" s="152">
        <v>0</v>
      </c>
      <c r="H184" s="152">
        <v>0</v>
      </c>
    </row>
    <row r="185" spans="1:8" x14ac:dyDescent="0.25">
      <c r="A185" s="24" t="s">
        <v>74</v>
      </c>
      <c r="B185" s="106" t="s">
        <v>36</v>
      </c>
      <c r="C185" s="152">
        <v>20</v>
      </c>
      <c r="D185" s="152">
        <v>21</v>
      </c>
      <c r="E185" s="152">
        <v>17</v>
      </c>
      <c r="F185" s="152">
        <v>15</v>
      </c>
      <c r="G185" s="152">
        <v>9</v>
      </c>
      <c r="H185" s="152">
        <v>8</v>
      </c>
    </row>
    <row r="186" spans="1:8" x14ac:dyDescent="0.25">
      <c r="A186" s="24" t="s">
        <v>74</v>
      </c>
      <c r="B186" s="106" t="s">
        <v>37</v>
      </c>
      <c r="C186" s="152">
        <v>626</v>
      </c>
      <c r="D186" s="152">
        <v>670</v>
      </c>
      <c r="E186" s="152">
        <v>684</v>
      </c>
      <c r="F186" s="152">
        <v>755</v>
      </c>
      <c r="G186" s="152">
        <v>694</v>
      </c>
      <c r="H186" s="152">
        <v>686</v>
      </c>
    </row>
    <row r="187" spans="1:8" x14ac:dyDescent="0.25">
      <c r="A187" s="24" t="s">
        <v>74</v>
      </c>
      <c r="B187" s="106" t="s">
        <v>38</v>
      </c>
      <c r="C187" s="152">
        <v>83</v>
      </c>
      <c r="D187" s="152">
        <v>136</v>
      </c>
      <c r="E187" s="152">
        <v>174</v>
      </c>
      <c r="F187" s="152">
        <v>253</v>
      </c>
      <c r="G187" s="152">
        <v>343</v>
      </c>
      <c r="H187" s="152">
        <v>462</v>
      </c>
    </row>
    <row r="188" spans="1:8" x14ac:dyDescent="0.25">
      <c r="A188" s="24" t="s">
        <v>74</v>
      </c>
      <c r="B188" s="106" t="s">
        <v>39</v>
      </c>
      <c r="C188" s="152">
        <v>91</v>
      </c>
      <c r="D188" s="152">
        <v>148</v>
      </c>
      <c r="E188" s="152">
        <v>191</v>
      </c>
      <c r="F188" s="152">
        <v>237</v>
      </c>
      <c r="G188" s="152">
        <v>364</v>
      </c>
      <c r="H188" s="152">
        <v>462</v>
      </c>
    </row>
    <row r="189" spans="1:8" x14ac:dyDescent="0.25">
      <c r="A189" s="24" t="s">
        <v>74</v>
      </c>
      <c r="B189" s="106" t="s">
        <v>40</v>
      </c>
      <c r="C189" s="152">
        <v>7</v>
      </c>
      <c r="D189" s="152">
        <v>7</v>
      </c>
      <c r="E189" s="152">
        <v>13</v>
      </c>
      <c r="F189" s="152">
        <v>12</v>
      </c>
      <c r="G189" s="152">
        <v>11</v>
      </c>
      <c r="H189" s="152">
        <v>12</v>
      </c>
    </row>
    <row r="190" spans="1:8" x14ac:dyDescent="0.25">
      <c r="A190" s="24" t="s">
        <v>74</v>
      </c>
      <c r="B190" s="106" t="s">
        <v>41</v>
      </c>
      <c r="C190" s="152">
        <v>2</v>
      </c>
      <c r="D190" s="152">
        <v>2</v>
      </c>
      <c r="E190" s="152">
        <v>5</v>
      </c>
      <c r="F190" s="152">
        <v>9</v>
      </c>
      <c r="G190" s="152">
        <v>12</v>
      </c>
      <c r="H190" s="152">
        <v>9</v>
      </c>
    </row>
    <row r="191" spans="1:8" x14ac:dyDescent="0.25">
      <c r="A191" s="24" t="s">
        <v>74</v>
      </c>
      <c r="B191" s="106" t="s">
        <v>42</v>
      </c>
      <c r="C191" s="152">
        <v>189</v>
      </c>
      <c r="D191" s="152">
        <v>189</v>
      </c>
      <c r="E191" s="152">
        <v>198</v>
      </c>
      <c r="F191" s="152">
        <v>203</v>
      </c>
      <c r="G191" s="152">
        <v>203</v>
      </c>
      <c r="H191" s="152">
        <v>206</v>
      </c>
    </row>
    <row r="192" spans="1:8" x14ac:dyDescent="0.25">
      <c r="A192" s="24" t="s">
        <v>74</v>
      </c>
      <c r="B192" s="106" t="s">
        <v>43</v>
      </c>
      <c r="C192" s="152">
        <v>115</v>
      </c>
      <c r="D192" s="152">
        <v>127</v>
      </c>
      <c r="E192" s="152">
        <v>106</v>
      </c>
      <c r="F192" s="152">
        <v>120</v>
      </c>
      <c r="G192" s="152">
        <v>107</v>
      </c>
      <c r="H192" s="152">
        <v>81</v>
      </c>
    </row>
    <row r="193" spans="1:8" x14ac:dyDescent="0.25">
      <c r="A193" s="24" t="s">
        <v>74</v>
      </c>
      <c r="B193" s="106" t="s">
        <v>45</v>
      </c>
      <c r="C193" s="152">
        <v>4</v>
      </c>
      <c r="D193" s="152">
        <v>6</v>
      </c>
      <c r="E193" s="152">
        <v>14</v>
      </c>
      <c r="F193" s="152">
        <v>8</v>
      </c>
      <c r="G193" s="152">
        <v>8</v>
      </c>
      <c r="H193" s="152">
        <v>8</v>
      </c>
    </row>
    <row r="194" spans="1:8" x14ac:dyDescent="0.25">
      <c r="A194" s="24" t="s">
        <v>74</v>
      </c>
      <c r="B194" s="106" t="s">
        <v>46</v>
      </c>
      <c r="C194" s="152">
        <v>354</v>
      </c>
      <c r="D194" s="152">
        <v>362</v>
      </c>
      <c r="E194" s="152">
        <v>352</v>
      </c>
      <c r="F194" s="152">
        <v>348</v>
      </c>
      <c r="G194" s="152">
        <v>337</v>
      </c>
      <c r="H194" s="152">
        <v>337</v>
      </c>
    </row>
    <row r="195" spans="1:8" x14ac:dyDescent="0.25">
      <c r="A195" s="24" t="s">
        <v>74</v>
      </c>
      <c r="B195" s="106" t="s">
        <v>47</v>
      </c>
      <c r="C195" s="152">
        <v>721</v>
      </c>
      <c r="D195" s="152">
        <v>676</v>
      </c>
      <c r="E195" s="152">
        <v>662</v>
      </c>
      <c r="F195" s="152">
        <v>662</v>
      </c>
      <c r="G195" s="152">
        <v>702</v>
      </c>
      <c r="H195" s="152">
        <v>714</v>
      </c>
    </row>
    <row r="196" spans="1:8" x14ac:dyDescent="0.25">
      <c r="A196" s="24" t="s">
        <v>74</v>
      </c>
      <c r="B196" s="106" t="s">
        <v>48</v>
      </c>
      <c r="C196" s="152">
        <v>191</v>
      </c>
      <c r="D196" s="152">
        <v>196</v>
      </c>
      <c r="E196" s="152">
        <v>195</v>
      </c>
      <c r="F196" s="152">
        <v>226</v>
      </c>
      <c r="G196" s="152">
        <v>221</v>
      </c>
      <c r="H196" s="152">
        <v>133</v>
      </c>
    </row>
    <row r="197" spans="1:8" x14ac:dyDescent="0.25">
      <c r="A197" s="24" t="s">
        <v>74</v>
      </c>
      <c r="B197" s="106" t="s">
        <v>49</v>
      </c>
      <c r="C197" s="152">
        <v>37</v>
      </c>
      <c r="D197" s="152">
        <v>32</v>
      </c>
      <c r="E197" s="152">
        <v>19</v>
      </c>
      <c r="F197" s="152">
        <v>18</v>
      </c>
      <c r="G197" s="152">
        <v>12</v>
      </c>
      <c r="H197" s="152">
        <v>11</v>
      </c>
    </row>
    <row r="198" spans="1:8" x14ac:dyDescent="0.25">
      <c r="A198" s="24" t="s">
        <v>74</v>
      </c>
      <c r="B198" s="106" t="s">
        <v>51</v>
      </c>
      <c r="C198" s="152">
        <v>6</v>
      </c>
      <c r="D198" s="152">
        <v>2</v>
      </c>
      <c r="E198" s="152">
        <v>9</v>
      </c>
      <c r="F198" s="152">
        <v>7</v>
      </c>
      <c r="G198" s="152">
        <v>4</v>
      </c>
      <c r="H198" s="152">
        <v>8</v>
      </c>
    </row>
    <row r="199" spans="1:8" x14ac:dyDescent="0.25">
      <c r="A199" s="24" t="s">
        <v>74</v>
      </c>
      <c r="B199" s="106" t="s">
        <v>52</v>
      </c>
      <c r="C199" s="152">
        <v>15</v>
      </c>
      <c r="D199" s="152">
        <v>11</v>
      </c>
      <c r="E199" s="152">
        <v>21</v>
      </c>
      <c r="F199" s="152">
        <v>16</v>
      </c>
      <c r="G199" s="152">
        <v>5</v>
      </c>
      <c r="H199" s="152">
        <v>8</v>
      </c>
    </row>
    <row r="200" spans="1:8" x14ac:dyDescent="0.25">
      <c r="A200" s="24" t="s">
        <v>74</v>
      </c>
      <c r="B200" s="106" t="s">
        <v>53</v>
      </c>
      <c r="C200" s="152">
        <v>55</v>
      </c>
      <c r="D200" s="152">
        <v>53</v>
      </c>
      <c r="E200" s="152">
        <v>54</v>
      </c>
      <c r="F200" s="152">
        <v>59</v>
      </c>
      <c r="G200" s="152">
        <v>48</v>
      </c>
      <c r="H200" s="152">
        <v>48</v>
      </c>
    </row>
    <row r="201" spans="1:8" x14ac:dyDescent="0.25">
      <c r="A201" s="24" t="s">
        <v>74</v>
      </c>
      <c r="B201" s="106" t="s">
        <v>54</v>
      </c>
      <c r="C201" s="152">
        <v>399</v>
      </c>
      <c r="D201" s="152">
        <v>362</v>
      </c>
      <c r="E201" s="152">
        <v>253</v>
      </c>
      <c r="F201" s="152">
        <v>227</v>
      </c>
      <c r="G201" s="152">
        <v>274</v>
      </c>
      <c r="H201" s="152">
        <v>347</v>
      </c>
    </row>
    <row r="202" spans="1:8" x14ac:dyDescent="0.25">
      <c r="A202" s="24" t="s">
        <v>74</v>
      </c>
      <c r="B202" s="106" t="s">
        <v>55</v>
      </c>
      <c r="C202" s="152">
        <v>476</v>
      </c>
      <c r="D202" s="152">
        <v>670</v>
      </c>
      <c r="E202" s="152">
        <v>619</v>
      </c>
      <c r="F202" s="152">
        <v>588</v>
      </c>
      <c r="G202" s="152">
        <v>592</v>
      </c>
      <c r="H202" s="152">
        <v>704</v>
      </c>
    </row>
    <row r="203" spans="1:8" x14ac:dyDescent="0.25">
      <c r="A203" s="24" t="s">
        <v>74</v>
      </c>
      <c r="B203" s="106" t="s">
        <v>56</v>
      </c>
      <c r="C203" s="152">
        <v>368</v>
      </c>
      <c r="D203" s="152">
        <v>468</v>
      </c>
      <c r="E203" s="152">
        <v>535</v>
      </c>
      <c r="F203" s="152">
        <v>496</v>
      </c>
      <c r="G203" s="152">
        <v>458</v>
      </c>
      <c r="H203" s="152">
        <v>345</v>
      </c>
    </row>
    <row r="204" spans="1:8" x14ac:dyDescent="0.25">
      <c r="A204" s="24" t="s">
        <v>74</v>
      </c>
      <c r="B204" s="106" t="s">
        <v>57</v>
      </c>
      <c r="C204" s="152">
        <v>795</v>
      </c>
      <c r="D204" s="152">
        <v>1182</v>
      </c>
      <c r="E204" s="152">
        <v>1100</v>
      </c>
      <c r="F204" s="152">
        <v>1138</v>
      </c>
      <c r="G204" s="152">
        <v>1198</v>
      </c>
      <c r="H204" s="152">
        <v>395</v>
      </c>
    </row>
    <row r="205" spans="1:8" x14ac:dyDescent="0.25">
      <c r="A205" s="24" t="s">
        <v>74</v>
      </c>
      <c r="B205" s="106" t="s">
        <v>58</v>
      </c>
      <c r="C205" s="152">
        <v>29</v>
      </c>
      <c r="D205" s="152">
        <v>26</v>
      </c>
      <c r="E205" s="152">
        <v>19</v>
      </c>
      <c r="F205" s="152">
        <v>34</v>
      </c>
      <c r="G205" s="152">
        <v>15</v>
      </c>
      <c r="H205" s="152">
        <v>16</v>
      </c>
    </row>
    <row r="206" spans="1:8" x14ac:dyDescent="0.25">
      <c r="A206" s="24" t="s">
        <v>74</v>
      </c>
      <c r="B206" s="106" t="s">
        <v>59</v>
      </c>
      <c r="C206" s="152">
        <v>3</v>
      </c>
      <c r="D206" s="152">
        <v>10</v>
      </c>
      <c r="E206" s="152">
        <v>12</v>
      </c>
      <c r="F206" s="152">
        <v>18</v>
      </c>
      <c r="G206" s="152">
        <v>15</v>
      </c>
      <c r="H206" s="152">
        <v>18</v>
      </c>
    </row>
    <row r="207" spans="1:8" x14ac:dyDescent="0.25">
      <c r="A207" s="8" t="s">
        <v>75</v>
      </c>
      <c r="B207" s="8" t="s">
        <v>0</v>
      </c>
      <c r="C207" s="116">
        <v>85533</v>
      </c>
      <c r="D207" s="116">
        <v>87781</v>
      </c>
      <c r="E207" s="116">
        <v>88481</v>
      </c>
      <c r="F207" s="116">
        <v>97862</v>
      </c>
      <c r="G207" s="116">
        <v>104485</v>
      </c>
      <c r="H207" s="116">
        <v>107263</v>
      </c>
    </row>
    <row r="208" spans="1:8" x14ac:dyDescent="0.25">
      <c r="A208" s="24" t="s">
        <v>75</v>
      </c>
      <c r="B208" s="106" t="s">
        <v>3</v>
      </c>
      <c r="C208" s="152">
        <v>51478</v>
      </c>
      <c r="D208" s="152">
        <v>53296</v>
      </c>
      <c r="E208" s="152">
        <v>54267</v>
      </c>
      <c r="F208" s="152">
        <v>56411</v>
      </c>
      <c r="G208" s="152">
        <v>56466</v>
      </c>
      <c r="H208" s="152">
        <v>58598</v>
      </c>
    </row>
    <row r="209" spans="1:8" x14ac:dyDescent="0.25">
      <c r="A209" s="24" t="s">
        <v>75</v>
      </c>
      <c r="B209" s="106" t="s">
        <v>4</v>
      </c>
      <c r="C209" s="152">
        <v>7846</v>
      </c>
      <c r="D209" s="152">
        <v>8172</v>
      </c>
      <c r="E209" s="152">
        <v>8685</v>
      </c>
      <c r="F209" s="152">
        <v>9054</v>
      </c>
      <c r="G209" s="152">
        <v>9573</v>
      </c>
      <c r="H209" s="152">
        <v>10359</v>
      </c>
    </row>
    <row r="210" spans="1:8" x14ac:dyDescent="0.25">
      <c r="A210" s="24" t="s">
        <v>75</v>
      </c>
      <c r="B210" s="106" t="s">
        <v>5</v>
      </c>
      <c r="C210" s="152">
        <v>0</v>
      </c>
      <c r="D210" s="152">
        <v>0</v>
      </c>
      <c r="E210" s="152">
        <v>0</v>
      </c>
      <c r="F210" s="152">
        <v>0</v>
      </c>
      <c r="G210" s="152">
        <v>122</v>
      </c>
      <c r="H210" s="152">
        <v>2099</v>
      </c>
    </row>
    <row r="211" spans="1:8" x14ac:dyDescent="0.25">
      <c r="A211" s="24" t="s">
        <v>75</v>
      </c>
      <c r="B211" s="106" t="s">
        <v>6</v>
      </c>
      <c r="C211" s="152">
        <v>1</v>
      </c>
      <c r="D211" s="152">
        <v>1</v>
      </c>
      <c r="E211" s="152">
        <v>1</v>
      </c>
      <c r="F211" s="152">
        <v>10</v>
      </c>
      <c r="G211" s="152">
        <v>29</v>
      </c>
      <c r="H211" s="152">
        <v>53</v>
      </c>
    </row>
    <row r="212" spans="1:8" x14ac:dyDescent="0.25">
      <c r="A212" s="24" t="s">
        <v>75</v>
      </c>
      <c r="B212" s="106" t="s">
        <v>9</v>
      </c>
      <c r="C212" s="152">
        <v>6072</v>
      </c>
      <c r="D212" s="152">
        <v>6029</v>
      </c>
      <c r="E212" s="152">
        <v>5466</v>
      </c>
      <c r="F212" s="152">
        <v>5502</v>
      </c>
      <c r="G212" s="152">
        <v>5311</v>
      </c>
      <c r="H212" s="152">
        <v>5021</v>
      </c>
    </row>
    <row r="213" spans="1:8" x14ac:dyDescent="0.25">
      <c r="A213" s="24" t="s">
        <v>75</v>
      </c>
      <c r="B213" s="106" t="s">
        <v>10</v>
      </c>
      <c r="C213" s="152">
        <v>17578</v>
      </c>
      <c r="D213" s="152">
        <v>18470</v>
      </c>
      <c r="E213" s="152">
        <v>17683</v>
      </c>
      <c r="F213" s="152">
        <v>18570</v>
      </c>
      <c r="G213" s="152">
        <v>17120</v>
      </c>
      <c r="H213" s="152">
        <v>18441</v>
      </c>
    </row>
    <row r="214" spans="1:8" x14ac:dyDescent="0.25">
      <c r="A214" s="24" t="s">
        <v>75</v>
      </c>
      <c r="B214" s="106" t="s">
        <v>11</v>
      </c>
      <c r="C214" s="152">
        <v>23244</v>
      </c>
      <c r="D214" s="152">
        <v>23756</v>
      </c>
      <c r="E214" s="152">
        <v>23811</v>
      </c>
      <c r="F214" s="152">
        <v>21155</v>
      </c>
      <c r="G214" s="152">
        <v>19437</v>
      </c>
      <c r="H214" s="152">
        <v>17383</v>
      </c>
    </row>
    <row r="215" spans="1:8" x14ac:dyDescent="0.25">
      <c r="A215" s="24" t="s">
        <v>75</v>
      </c>
      <c r="B215" s="106" t="s">
        <v>12</v>
      </c>
      <c r="C215" s="152">
        <v>10713</v>
      </c>
      <c r="D215" s="152">
        <v>11928</v>
      </c>
      <c r="E215" s="152">
        <v>12418</v>
      </c>
      <c r="F215" s="152">
        <v>10682</v>
      </c>
      <c r="G215" s="152">
        <v>9103</v>
      </c>
      <c r="H215" s="152">
        <v>5791</v>
      </c>
    </row>
    <row r="216" spans="1:8" x14ac:dyDescent="0.25">
      <c r="A216" s="24" t="s">
        <v>75</v>
      </c>
      <c r="B216" s="106" t="s">
        <v>13</v>
      </c>
      <c r="C216" s="152">
        <v>30272</v>
      </c>
      <c r="D216" s="152">
        <v>30852</v>
      </c>
      <c r="E216" s="152">
        <v>31985</v>
      </c>
      <c r="F216" s="152">
        <v>30180</v>
      </c>
      <c r="G216" s="152">
        <v>32443</v>
      </c>
      <c r="H216" s="152">
        <v>31027</v>
      </c>
    </row>
    <row r="217" spans="1:8" x14ac:dyDescent="0.25">
      <c r="A217" s="24" t="s">
        <v>75</v>
      </c>
      <c r="B217" s="106" t="s">
        <v>14</v>
      </c>
      <c r="C217" s="152">
        <v>7897</v>
      </c>
      <c r="D217" s="152">
        <v>7868</v>
      </c>
      <c r="E217" s="152">
        <v>9447</v>
      </c>
      <c r="F217" s="152">
        <v>9716</v>
      </c>
      <c r="G217" s="152">
        <v>10338</v>
      </c>
      <c r="H217" s="152">
        <v>9889</v>
      </c>
    </row>
    <row r="218" spans="1:8" x14ac:dyDescent="0.25">
      <c r="A218" s="24" t="s">
        <v>75</v>
      </c>
      <c r="B218" s="106" t="s">
        <v>15</v>
      </c>
      <c r="C218" s="152">
        <v>11860</v>
      </c>
      <c r="D218" s="152">
        <v>12430</v>
      </c>
      <c r="E218" s="152">
        <v>12577</v>
      </c>
      <c r="F218" s="152">
        <v>10352</v>
      </c>
      <c r="G218" s="152">
        <v>9527</v>
      </c>
      <c r="H218" s="152">
        <v>8095</v>
      </c>
    </row>
    <row r="219" spans="1:8" x14ac:dyDescent="0.25">
      <c r="A219" s="24" t="s">
        <v>75</v>
      </c>
      <c r="B219" s="106" t="s">
        <v>16</v>
      </c>
      <c r="C219" s="152">
        <v>3902</v>
      </c>
      <c r="D219" s="152">
        <v>3930</v>
      </c>
      <c r="E219" s="152">
        <v>3889</v>
      </c>
      <c r="F219" s="152">
        <v>3496</v>
      </c>
      <c r="G219" s="152">
        <v>3667</v>
      </c>
      <c r="H219" s="152">
        <v>3313</v>
      </c>
    </row>
    <row r="220" spans="1:8" x14ac:dyDescent="0.25">
      <c r="A220" s="24" t="s">
        <v>75</v>
      </c>
      <c r="B220" s="106" t="s">
        <v>17</v>
      </c>
      <c r="C220" s="152">
        <v>227</v>
      </c>
      <c r="D220" s="152">
        <v>353</v>
      </c>
      <c r="E220" s="152">
        <v>479</v>
      </c>
      <c r="F220" s="152">
        <v>561</v>
      </c>
      <c r="G220" s="152">
        <v>524</v>
      </c>
      <c r="H220" s="152">
        <v>571</v>
      </c>
    </row>
    <row r="221" spans="1:8" x14ac:dyDescent="0.25">
      <c r="A221" s="24" t="s">
        <v>75</v>
      </c>
      <c r="B221" s="106" t="s">
        <v>18</v>
      </c>
      <c r="C221" s="152">
        <v>1390</v>
      </c>
      <c r="D221" s="152">
        <v>1632</v>
      </c>
      <c r="E221" s="152">
        <v>1855</v>
      </c>
      <c r="F221" s="152">
        <v>1971</v>
      </c>
      <c r="G221" s="152">
        <v>2222</v>
      </c>
      <c r="H221" s="152">
        <v>2077</v>
      </c>
    </row>
    <row r="222" spans="1:8" x14ac:dyDescent="0.25">
      <c r="A222" s="24" t="s">
        <v>75</v>
      </c>
      <c r="B222" s="106" t="s">
        <v>19</v>
      </c>
      <c r="C222" s="152">
        <v>2064</v>
      </c>
      <c r="D222" s="152">
        <v>2227</v>
      </c>
      <c r="E222" s="152">
        <v>2208</v>
      </c>
      <c r="F222" s="152">
        <v>2010</v>
      </c>
      <c r="G222" s="152">
        <v>2096</v>
      </c>
      <c r="H222" s="152">
        <v>2129</v>
      </c>
    </row>
    <row r="223" spans="1:8" x14ac:dyDescent="0.25">
      <c r="A223" s="24" t="s">
        <v>75</v>
      </c>
      <c r="B223" s="106" t="s">
        <v>20</v>
      </c>
      <c r="C223" s="152">
        <v>23498</v>
      </c>
      <c r="D223" s="152">
        <v>25184</v>
      </c>
      <c r="E223" s="152">
        <v>27699</v>
      </c>
      <c r="F223" s="152">
        <v>27954</v>
      </c>
      <c r="G223" s="152">
        <v>29014</v>
      </c>
      <c r="H223" s="152">
        <v>29157</v>
      </c>
    </row>
    <row r="224" spans="1:8" x14ac:dyDescent="0.25">
      <c r="A224" s="24" t="s">
        <v>75</v>
      </c>
      <c r="B224" s="106" t="s">
        <v>21</v>
      </c>
      <c r="C224" s="152">
        <v>303</v>
      </c>
      <c r="D224" s="152">
        <v>262</v>
      </c>
      <c r="E224" s="152">
        <v>327</v>
      </c>
      <c r="F224" s="152">
        <v>282</v>
      </c>
      <c r="G224" s="152">
        <v>256</v>
      </c>
      <c r="H224" s="152">
        <v>219</v>
      </c>
    </row>
    <row r="225" spans="1:8" x14ac:dyDescent="0.25">
      <c r="A225" s="24" t="s">
        <v>75</v>
      </c>
      <c r="B225" s="106" t="s">
        <v>22</v>
      </c>
      <c r="C225" s="152">
        <v>179</v>
      </c>
      <c r="D225" s="152">
        <v>231</v>
      </c>
      <c r="E225" s="152">
        <v>168</v>
      </c>
      <c r="F225" s="152">
        <v>184</v>
      </c>
      <c r="G225" s="152">
        <v>256</v>
      </c>
      <c r="H225" s="152">
        <v>211</v>
      </c>
    </row>
    <row r="226" spans="1:8" x14ac:dyDescent="0.25">
      <c r="A226" s="24" t="s">
        <v>75</v>
      </c>
      <c r="B226" s="106" t="s">
        <v>23</v>
      </c>
      <c r="C226" s="152">
        <v>7513</v>
      </c>
      <c r="D226" s="152">
        <v>7791</v>
      </c>
      <c r="E226" s="152">
        <v>7805</v>
      </c>
      <c r="F226" s="152">
        <v>8286</v>
      </c>
      <c r="G226" s="152">
        <v>8050</v>
      </c>
      <c r="H226" s="152">
        <v>7558</v>
      </c>
    </row>
    <row r="227" spans="1:8" x14ac:dyDescent="0.25">
      <c r="A227" s="24" t="s">
        <v>75</v>
      </c>
      <c r="B227" s="106" t="s">
        <v>24</v>
      </c>
      <c r="C227" s="152">
        <v>4209</v>
      </c>
      <c r="D227" s="152">
        <v>4535</v>
      </c>
      <c r="E227" s="152">
        <v>4790</v>
      </c>
      <c r="F227" s="152">
        <v>5178</v>
      </c>
      <c r="G227" s="152">
        <v>5297</v>
      </c>
      <c r="H227" s="152">
        <v>4802</v>
      </c>
    </row>
    <row r="228" spans="1:8" x14ac:dyDescent="0.25">
      <c r="A228" s="24" t="s">
        <v>75</v>
      </c>
      <c r="B228" s="106" t="s">
        <v>25</v>
      </c>
      <c r="C228" s="186" t="s">
        <v>93</v>
      </c>
      <c r="D228" s="186"/>
      <c r="E228" s="186"/>
      <c r="F228" s="186"/>
      <c r="G228" s="152">
        <v>47701</v>
      </c>
      <c r="H228" s="152">
        <v>49070</v>
      </c>
    </row>
    <row r="229" spans="1:8" x14ac:dyDescent="0.25">
      <c r="A229" s="24" t="s">
        <v>75</v>
      </c>
      <c r="B229" s="106" t="s">
        <v>26</v>
      </c>
      <c r="C229" s="186" t="s">
        <v>93</v>
      </c>
      <c r="D229" s="186"/>
      <c r="E229" s="186"/>
      <c r="F229" s="152">
        <v>197</v>
      </c>
      <c r="G229" s="152">
        <v>212</v>
      </c>
      <c r="H229" s="152">
        <v>158</v>
      </c>
    </row>
    <row r="230" spans="1:8" x14ac:dyDescent="0.25">
      <c r="A230" s="24" t="s">
        <v>75</v>
      </c>
      <c r="B230" s="106" t="s">
        <v>27</v>
      </c>
      <c r="C230" s="186" t="s">
        <v>93</v>
      </c>
      <c r="D230" s="186"/>
      <c r="E230" s="186"/>
      <c r="F230" s="152">
        <v>23261</v>
      </c>
      <c r="G230" s="152">
        <v>23443</v>
      </c>
      <c r="H230" s="152">
        <v>23604</v>
      </c>
    </row>
    <row r="231" spans="1:8" x14ac:dyDescent="0.25">
      <c r="A231" s="24" t="s">
        <v>75</v>
      </c>
      <c r="B231" s="106" t="s">
        <v>28</v>
      </c>
      <c r="C231" s="186" t="s">
        <v>93</v>
      </c>
      <c r="D231" s="186"/>
      <c r="E231" s="186"/>
      <c r="F231" s="152">
        <v>14325</v>
      </c>
      <c r="G231" s="152">
        <v>14500</v>
      </c>
      <c r="H231" s="152">
        <v>14299</v>
      </c>
    </row>
    <row r="232" spans="1:8" x14ac:dyDescent="0.25">
      <c r="A232" s="24" t="s">
        <v>75</v>
      </c>
      <c r="B232" s="106" t="s">
        <v>31</v>
      </c>
      <c r="C232" s="152">
        <v>2</v>
      </c>
      <c r="D232" s="152">
        <v>2</v>
      </c>
      <c r="E232" s="152">
        <v>9</v>
      </c>
      <c r="F232" s="152">
        <v>6</v>
      </c>
      <c r="G232" s="152">
        <v>20</v>
      </c>
      <c r="H232" s="152">
        <v>8</v>
      </c>
    </row>
    <row r="233" spans="1:8" x14ac:dyDescent="0.25">
      <c r="A233" s="24" t="s">
        <v>75</v>
      </c>
      <c r="B233" s="106" t="s">
        <v>32</v>
      </c>
      <c r="C233" s="152">
        <v>12</v>
      </c>
      <c r="D233" s="152">
        <v>19</v>
      </c>
      <c r="E233" s="152">
        <v>23</v>
      </c>
      <c r="F233" s="152">
        <v>34</v>
      </c>
      <c r="G233" s="152">
        <v>36</v>
      </c>
      <c r="H233" s="152">
        <v>40</v>
      </c>
    </row>
    <row r="234" spans="1:8" x14ac:dyDescent="0.25">
      <c r="A234" s="24" t="s">
        <v>75</v>
      </c>
      <c r="B234" s="106" t="s">
        <v>33</v>
      </c>
      <c r="C234" s="152">
        <v>3146</v>
      </c>
      <c r="D234" s="152">
        <v>3254</v>
      </c>
      <c r="E234" s="152">
        <v>3382</v>
      </c>
      <c r="F234" s="152">
        <v>3293</v>
      </c>
      <c r="G234" s="152">
        <v>3225</v>
      </c>
      <c r="H234" s="152">
        <v>3359</v>
      </c>
    </row>
    <row r="235" spans="1:8" x14ac:dyDescent="0.25">
      <c r="A235" s="24" t="s">
        <v>75</v>
      </c>
      <c r="B235" s="106" t="s">
        <v>35</v>
      </c>
      <c r="C235" s="152">
        <v>7</v>
      </c>
      <c r="D235" s="152">
        <v>75</v>
      </c>
      <c r="E235" s="152">
        <v>0</v>
      </c>
      <c r="F235" s="152">
        <v>0</v>
      </c>
      <c r="G235" s="152">
        <v>0</v>
      </c>
      <c r="H235" s="152">
        <v>1</v>
      </c>
    </row>
    <row r="236" spans="1:8" x14ac:dyDescent="0.25">
      <c r="A236" s="24" t="s">
        <v>75</v>
      </c>
      <c r="B236" s="106" t="s">
        <v>36</v>
      </c>
      <c r="C236" s="152">
        <v>48</v>
      </c>
      <c r="D236" s="152">
        <v>47</v>
      </c>
      <c r="E236" s="152">
        <v>50</v>
      </c>
      <c r="F236" s="152">
        <v>46</v>
      </c>
      <c r="G236" s="152">
        <v>43</v>
      </c>
      <c r="H236" s="152">
        <v>37</v>
      </c>
    </row>
    <row r="237" spans="1:8" x14ac:dyDescent="0.25">
      <c r="A237" s="24" t="s">
        <v>75</v>
      </c>
      <c r="B237" s="106" t="s">
        <v>37</v>
      </c>
      <c r="C237" s="152">
        <v>2185</v>
      </c>
      <c r="D237" s="152">
        <v>2278</v>
      </c>
      <c r="E237" s="152">
        <v>2311</v>
      </c>
      <c r="F237" s="152">
        <v>2300</v>
      </c>
      <c r="G237" s="152">
        <v>2245</v>
      </c>
      <c r="H237" s="152">
        <v>2171</v>
      </c>
    </row>
    <row r="238" spans="1:8" x14ac:dyDescent="0.25">
      <c r="A238" s="24" t="s">
        <v>75</v>
      </c>
      <c r="B238" s="106" t="s">
        <v>38</v>
      </c>
      <c r="C238" s="152">
        <v>711</v>
      </c>
      <c r="D238" s="152">
        <v>1063</v>
      </c>
      <c r="E238" s="152">
        <v>1564</v>
      </c>
      <c r="F238" s="152">
        <v>2035</v>
      </c>
      <c r="G238" s="152">
        <v>2479</v>
      </c>
      <c r="H238" s="152">
        <v>2858</v>
      </c>
    </row>
    <row r="239" spans="1:8" x14ac:dyDescent="0.25">
      <c r="A239" s="24" t="s">
        <v>75</v>
      </c>
      <c r="B239" s="106" t="s">
        <v>39</v>
      </c>
      <c r="C239" s="152">
        <v>691</v>
      </c>
      <c r="D239" s="152">
        <v>1021</v>
      </c>
      <c r="E239" s="152">
        <v>1550</v>
      </c>
      <c r="F239" s="152">
        <v>2010</v>
      </c>
      <c r="G239" s="152">
        <v>2497</v>
      </c>
      <c r="H239" s="152">
        <v>2860</v>
      </c>
    </row>
    <row r="240" spans="1:8" x14ac:dyDescent="0.25">
      <c r="A240" s="24" t="s">
        <v>75</v>
      </c>
      <c r="B240" s="106" t="s">
        <v>40</v>
      </c>
      <c r="C240" s="152">
        <v>21</v>
      </c>
      <c r="D240" s="152">
        <v>25</v>
      </c>
      <c r="E240" s="152">
        <v>22</v>
      </c>
      <c r="F240" s="152">
        <v>21</v>
      </c>
      <c r="G240" s="152">
        <v>21</v>
      </c>
      <c r="H240" s="152">
        <v>23</v>
      </c>
    </row>
    <row r="241" spans="1:8" x14ac:dyDescent="0.25">
      <c r="A241" s="24" t="s">
        <v>75</v>
      </c>
      <c r="B241" s="106" t="s">
        <v>41</v>
      </c>
      <c r="C241" s="152">
        <v>2</v>
      </c>
      <c r="D241" s="152">
        <v>6</v>
      </c>
      <c r="E241" s="152">
        <v>7</v>
      </c>
      <c r="F241" s="152">
        <v>6</v>
      </c>
      <c r="G241" s="152">
        <v>6</v>
      </c>
      <c r="H241" s="152">
        <v>12</v>
      </c>
    </row>
    <row r="242" spans="1:8" x14ac:dyDescent="0.25">
      <c r="A242" s="24" t="s">
        <v>75</v>
      </c>
      <c r="B242" s="106" t="s">
        <v>42</v>
      </c>
      <c r="C242" s="152">
        <v>596</v>
      </c>
      <c r="D242" s="152">
        <v>610</v>
      </c>
      <c r="E242" s="152">
        <v>626</v>
      </c>
      <c r="F242" s="152">
        <v>632</v>
      </c>
      <c r="G242" s="152">
        <v>682</v>
      </c>
      <c r="H242" s="152">
        <v>689</v>
      </c>
    </row>
    <row r="243" spans="1:8" x14ac:dyDescent="0.25">
      <c r="A243" s="24" t="s">
        <v>75</v>
      </c>
      <c r="B243" s="106" t="s">
        <v>43</v>
      </c>
      <c r="C243" s="152">
        <v>666</v>
      </c>
      <c r="D243" s="152">
        <v>640</v>
      </c>
      <c r="E243" s="152">
        <v>705</v>
      </c>
      <c r="F243" s="152">
        <v>744</v>
      </c>
      <c r="G243" s="152">
        <v>708</v>
      </c>
      <c r="H243" s="152">
        <v>662</v>
      </c>
    </row>
    <row r="244" spans="1:8" x14ac:dyDescent="0.25">
      <c r="A244" s="24" t="s">
        <v>75</v>
      </c>
      <c r="B244" s="106" t="s">
        <v>45</v>
      </c>
      <c r="C244" s="152">
        <v>19</v>
      </c>
      <c r="D244" s="152">
        <v>20</v>
      </c>
      <c r="E244" s="152">
        <v>24</v>
      </c>
      <c r="F244" s="152">
        <v>31</v>
      </c>
      <c r="G244" s="152">
        <v>35</v>
      </c>
      <c r="H244" s="152">
        <v>49</v>
      </c>
    </row>
    <row r="245" spans="1:8" x14ac:dyDescent="0.25">
      <c r="A245" s="24" t="s">
        <v>75</v>
      </c>
      <c r="B245" s="106" t="s">
        <v>46</v>
      </c>
      <c r="C245" s="152">
        <v>1096</v>
      </c>
      <c r="D245" s="152">
        <v>1161</v>
      </c>
      <c r="E245" s="152">
        <v>1137</v>
      </c>
      <c r="F245" s="152">
        <v>1106</v>
      </c>
      <c r="G245" s="152">
        <v>1177</v>
      </c>
      <c r="H245" s="152">
        <v>1213</v>
      </c>
    </row>
    <row r="246" spans="1:8" x14ac:dyDescent="0.25">
      <c r="A246" s="24" t="s">
        <v>75</v>
      </c>
      <c r="B246" s="106" t="s">
        <v>47</v>
      </c>
      <c r="C246" s="152">
        <v>2676</v>
      </c>
      <c r="D246" s="152">
        <v>3004</v>
      </c>
      <c r="E246" s="152">
        <v>3279</v>
      </c>
      <c r="F246" s="152">
        <v>3253</v>
      </c>
      <c r="G246" s="152">
        <v>3131</v>
      </c>
      <c r="H246" s="152">
        <v>3060</v>
      </c>
    </row>
    <row r="247" spans="1:8" x14ac:dyDescent="0.25">
      <c r="A247" s="24" t="s">
        <v>75</v>
      </c>
      <c r="B247" s="106" t="s">
        <v>48</v>
      </c>
      <c r="C247" s="152">
        <v>167</v>
      </c>
      <c r="D247" s="152">
        <v>136</v>
      </c>
      <c r="E247" s="152">
        <v>156</v>
      </c>
      <c r="F247" s="152">
        <v>136</v>
      </c>
      <c r="G247" s="152">
        <v>116</v>
      </c>
      <c r="H247" s="152">
        <v>84</v>
      </c>
    </row>
    <row r="248" spans="1:8" x14ac:dyDescent="0.25">
      <c r="A248" s="24" t="s">
        <v>75</v>
      </c>
      <c r="B248" s="106" t="s">
        <v>49</v>
      </c>
      <c r="C248" s="152">
        <v>20</v>
      </c>
      <c r="D248" s="152">
        <v>37</v>
      </c>
      <c r="E248" s="152">
        <v>42</v>
      </c>
      <c r="F248" s="152">
        <v>53</v>
      </c>
      <c r="G248" s="152">
        <v>83</v>
      </c>
      <c r="H248" s="152">
        <v>90</v>
      </c>
    </row>
    <row r="249" spans="1:8" x14ac:dyDescent="0.25">
      <c r="A249" s="24" t="s">
        <v>75</v>
      </c>
      <c r="B249" s="106" t="s">
        <v>51</v>
      </c>
      <c r="C249" s="152">
        <v>154</v>
      </c>
      <c r="D249" s="152">
        <v>129</v>
      </c>
      <c r="E249" s="152">
        <v>127</v>
      </c>
      <c r="F249" s="152">
        <v>126</v>
      </c>
      <c r="G249" s="152">
        <v>130</v>
      </c>
      <c r="H249" s="152">
        <v>142</v>
      </c>
    </row>
    <row r="250" spans="1:8" x14ac:dyDescent="0.25">
      <c r="A250" s="24" t="s">
        <v>75</v>
      </c>
      <c r="B250" s="106" t="s">
        <v>52</v>
      </c>
      <c r="C250" s="152">
        <v>22</v>
      </c>
      <c r="D250" s="152">
        <v>8</v>
      </c>
      <c r="E250" s="152">
        <v>7</v>
      </c>
      <c r="F250" s="152">
        <v>17</v>
      </c>
      <c r="G250" s="152">
        <v>18</v>
      </c>
      <c r="H250" s="152">
        <v>16</v>
      </c>
    </row>
    <row r="251" spans="1:8" x14ac:dyDescent="0.25">
      <c r="A251" s="24" t="s">
        <v>75</v>
      </c>
      <c r="B251" s="106" t="s">
        <v>53</v>
      </c>
      <c r="C251" s="152">
        <v>154</v>
      </c>
      <c r="D251" s="152">
        <v>157</v>
      </c>
      <c r="E251" s="152">
        <v>141</v>
      </c>
      <c r="F251" s="152">
        <v>136</v>
      </c>
      <c r="G251" s="152">
        <v>147</v>
      </c>
      <c r="H251" s="152">
        <v>164</v>
      </c>
    </row>
    <row r="252" spans="1:8" x14ac:dyDescent="0.25">
      <c r="A252" s="24" t="s">
        <v>75</v>
      </c>
      <c r="B252" s="106" t="s">
        <v>54</v>
      </c>
      <c r="C252" s="152">
        <v>1143</v>
      </c>
      <c r="D252" s="152">
        <v>984</v>
      </c>
      <c r="E252" s="152">
        <v>648</v>
      </c>
      <c r="F252" s="152">
        <v>507</v>
      </c>
      <c r="G252" s="152">
        <v>596</v>
      </c>
      <c r="H252" s="152">
        <v>768</v>
      </c>
    </row>
    <row r="253" spans="1:8" x14ac:dyDescent="0.25">
      <c r="A253" s="24" t="s">
        <v>75</v>
      </c>
      <c r="B253" s="106" t="s">
        <v>55</v>
      </c>
      <c r="C253" s="152">
        <v>1383</v>
      </c>
      <c r="D253" s="152">
        <v>1441</v>
      </c>
      <c r="E253" s="152">
        <v>1243</v>
      </c>
      <c r="F253" s="152">
        <v>1022</v>
      </c>
      <c r="G253" s="152">
        <v>1034</v>
      </c>
      <c r="H253" s="152">
        <v>1209</v>
      </c>
    </row>
    <row r="254" spans="1:8" x14ac:dyDescent="0.25">
      <c r="A254" s="24" t="s">
        <v>75</v>
      </c>
      <c r="B254" s="106" t="s">
        <v>56</v>
      </c>
      <c r="C254" s="152">
        <v>797</v>
      </c>
      <c r="D254" s="152">
        <v>1024</v>
      </c>
      <c r="E254" s="152">
        <v>1394</v>
      </c>
      <c r="F254" s="152">
        <v>1766</v>
      </c>
      <c r="G254" s="152">
        <v>1981</v>
      </c>
      <c r="H254" s="152">
        <v>1715</v>
      </c>
    </row>
    <row r="255" spans="1:8" x14ac:dyDescent="0.25">
      <c r="A255" s="24" t="s">
        <v>75</v>
      </c>
      <c r="B255" s="106" t="s">
        <v>57</v>
      </c>
      <c r="C255" s="152">
        <v>3067</v>
      </c>
      <c r="D255" s="152">
        <v>3426</v>
      </c>
      <c r="E255" s="152">
        <v>3197</v>
      </c>
      <c r="F255" s="152">
        <v>3527</v>
      </c>
      <c r="G255" s="152">
        <v>3160</v>
      </c>
      <c r="H255" s="152">
        <v>1718</v>
      </c>
    </row>
    <row r="256" spans="1:8" x14ac:dyDescent="0.25">
      <c r="A256" s="24" t="s">
        <v>75</v>
      </c>
      <c r="B256" s="106" t="s">
        <v>58</v>
      </c>
      <c r="C256" s="152">
        <v>69</v>
      </c>
      <c r="D256" s="152">
        <v>65</v>
      </c>
      <c r="E256" s="152">
        <v>48</v>
      </c>
      <c r="F256" s="152">
        <v>47</v>
      </c>
      <c r="G256" s="152">
        <v>42</v>
      </c>
      <c r="H256" s="152">
        <v>52</v>
      </c>
    </row>
    <row r="257" spans="1:8" x14ac:dyDescent="0.25">
      <c r="A257" s="24" t="s">
        <v>75</v>
      </c>
      <c r="B257" s="106" t="s">
        <v>59</v>
      </c>
      <c r="C257" s="152">
        <v>5</v>
      </c>
      <c r="D257" s="152">
        <v>11</v>
      </c>
      <c r="E257" s="152">
        <v>30</v>
      </c>
      <c r="F257" s="152">
        <v>58</v>
      </c>
      <c r="G257" s="152">
        <v>64</v>
      </c>
      <c r="H257" s="152">
        <v>65</v>
      </c>
    </row>
    <row r="258" spans="1:8" x14ac:dyDescent="0.25">
      <c r="A258" s="8" t="s">
        <v>76</v>
      </c>
      <c r="B258" s="8"/>
      <c r="C258" s="116">
        <v>109452</v>
      </c>
      <c r="D258" s="116">
        <v>112755</v>
      </c>
      <c r="E258" s="116">
        <v>113747</v>
      </c>
      <c r="F258" s="116">
        <v>125294</v>
      </c>
      <c r="G258" s="116">
        <v>133104</v>
      </c>
      <c r="H258" s="116">
        <v>136941</v>
      </c>
    </row>
    <row r="259" spans="1:8" x14ac:dyDescent="0.25">
      <c r="A259" s="24" t="s">
        <v>76</v>
      </c>
      <c r="B259" s="106" t="s">
        <v>3</v>
      </c>
      <c r="C259" s="152">
        <v>63195</v>
      </c>
      <c r="D259" s="152">
        <v>63381</v>
      </c>
      <c r="E259" s="152">
        <v>70431</v>
      </c>
      <c r="F259" s="152">
        <v>75909</v>
      </c>
      <c r="G259" s="152">
        <v>75475</v>
      </c>
      <c r="H259" s="152">
        <v>78915</v>
      </c>
    </row>
    <row r="260" spans="1:8" x14ac:dyDescent="0.25">
      <c r="A260" s="24" t="s">
        <v>76</v>
      </c>
      <c r="B260" s="106" t="s">
        <v>4</v>
      </c>
      <c r="C260" s="152">
        <v>7537</v>
      </c>
      <c r="D260" s="152">
        <v>7802</v>
      </c>
      <c r="E260" s="152">
        <v>10099</v>
      </c>
      <c r="F260" s="152">
        <v>10923</v>
      </c>
      <c r="G260" s="152">
        <v>12686</v>
      </c>
      <c r="H260" s="152">
        <v>13907</v>
      </c>
    </row>
    <row r="261" spans="1:8" x14ac:dyDescent="0.25">
      <c r="A261" s="24" t="s">
        <v>76</v>
      </c>
      <c r="B261" s="106" t="s">
        <v>5</v>
      </c>
      <c r="C261" s="152">
        <v>0</v>
      </c>
      <c r="D261" s="152">
        <v>0</v>
      </c>
      <c r="E261" s="152">
        <v>0</v>
      </c>
      <c r="F261" s="152">
        <v>0</v>
      </c>
      <c r="G261" s="152">
        <v>0</v>
      </c>
      <c r="H261" s="152">
        <v>5170</v>
      </c>
    </row>
    <row r="262" spans="1:8" x14ac:dyDescent="0.25">
      <c r="A262" s="24" t="s">
        <v>76</v>
      </c>
      <c r="B262" s="106" t="s">
        <v>6</v>
      </c>
      <c r="C262" s="152">
        <v>54</v>
      </c>
      <c r="D262" s="152">
        <v>71</v>
      </c>
      <c r="E262" s="152">
        <v>104</v>
      </c>
      <c r="F262" s="152">
        <v>116</v>
      </c>
      <c r="G262" s="152">
        <v>157</v>
      </c>
      <c r="H262" s="152">
        <v>223</v>
      </c>
    </row>
    <row r="263" spans="1:8" x14ac:dyDescent="0.25">
      <c r="A263" s="24" t="s">
        <v>76</v>
      </c>
      <c r="B263" s="106" t="s">
        <v>9</v>
      </c>
      <c r="C263" s="152">
        <v>8833</v>
      </c>
      <c r="D263" s="152">
        <v>8923</v>
      </c>
      <c r="E263" s="152">
        <v>9178</v>
      </c>
      <c r="F263" s="152">
        <v>7177</v>
      </c>
      <c r="G263" s="152">
        <v>6749</v>
      </c>
      <c r="H263" s="152">
        <v>6283</v>
      </c>
    </row>
    <row r="264" spans="1:8" x14ac:dyDescent="0.25">
      <c r="A264" s="24" t="s">
        <v>76</v>
      </c>
      <c r="B264" s="106" t="s">
        <v>10</v>
      </c>
      <c r="C264" s="152">
        <v>28007</v>
      </c>
      <c r="D264" s="152">
        <v>29434</v>
      </c>
      <c r="E264" s="152">
        <v>29975</v>
      </c>
      <c r="F264" s="152">
        <v>24622</v>
      </c>
      <c r="G264" s="152">
        <v>21894</v>
      </c>
      <c r="H264" s="152">
        <v>22166</v>
      </c>
    </row>
    <row r="265" spans="1:8" x14ac:dyDescent="0.25">
      <c r="A265" s="24" t="s">
        <v>76</v>
      </c>
      <c r="B265" s="106" t="s">
        <v>11</v>
      </c>
      <c r="C265" s="152">
        <v>35788</v>
      </c>
      <c r="D265" s="152">
        <v>37041</v>
      </c>
      <c r="E265" s="152">
        <v>38833</v>
      </c>
      <c r="F265" s="152">
        <v>28865</v>
      </c>
      <c r="G265" s="152">
        <v>25895</v>
      </c>
      <c r="H265" s="152">
        <v>20945</v>
      </c>
    </row>
    <row r="266" spans="1:8" x14ac:dyDescent="0.25">
      <c r="A266" s="24" t="s">
        <v>76</v>
      </c>
      <c r="B266" s="106" t="s">
        <v>12</v>
      </c>
      <c r="C266" s="152">
        <v>17545</v>
      </c>
      <c r="D266" s="152">
        <v>18192</v>
      </c>
      <c r="E266" s="152">
        <v>19410</v>
      </c>
      <c r="F266" s="152">
        <v>13388</v>
      </c>
      <c r="G266" s="152">
        <v>12072</v>
      </c>
      <c r="H266" s="152">
        <v>8129</v>
      </c>
    </row>
    <row r="267" spans="1:8" x14ac:dyDescent="0.25">
      <c r="A267" s="24" t="s">
        <v>76</v>
      </c>
      <c r="B267" s="106" t="s">
        <v>13</v>
      </c>
      <c r="C267" s="152">
        <v>48585</v>
      </c>
      <c r="D267" s="152">
        <v>49358</v>
      </c>
      <c r="E267" s="152">
        <v>51852</v>
      </c>
      <c r="F267" s="152">
        <v>41739</v>
      </c>
      <c r="G267" s="152">
        <v>44835</v>
      </c>
      <c r="H267" s="152">
        <v>39993</v>
      </c>
    </row>
    <row r="268" spans="1:8" x14ac:dyDescent="0.25">
      <c r="A268" s="24" t="s">
        <v>76</v>
      </c>
      <c r="B268" s="106" t="s">
        <v>14</v>
      </c>
      <c r="C268" s="152">
        <v>15197</v>
      </c>
      <c r="D268" s="152">
        <v>15757</v>
      </c>
      <c r="E268" s="152">
        <v>16993</v>
      </c>
      <c r="F268" s="152">
        <v>14231</v>
      </c>
      <c r="G268" s="152">
        <v>14432</v>
      </c>
      <c r="H268" s="152">
        <v>12081</v>
      </c>
    </row>
    <row r="269" spans="1:8" x14ac:dyDescent="0.25">
      <c r="A269" s="24" t="s">
        <v>76</v>
      </c>
      <c r="B269" s="106" t="s">
        <v>15</v>
      </c>
      <c r="C269" s="152">
        <v>9528</v>
      </c>
      <c r="D269" s="152">
        <v>9924</v>
      </c>
      <c r="E269" s="152">
        <v>10211</v>
      </c>
      <c r="F269" s="152">
        <v>9090</v>
      </c>
      <c r="G269" s="152">
        <v>8638</v>
      </c>
      <c r="H269" s="152">
        <v>6787</v>
      </c>
    </row>
    <row r="270" spans="1:8" x14ac:dyDescent="0.25">
      <c r="A270" s="24" t="s">
        <v>76</v>
      </c>
      <c r="B270" s="106" t="s">
        <v>16</v>
      </c>
      <c r="C270" s="152">
        <v>9546</v>
      </c>
      <c r="D270" s="152">
        <v>10107</v>
      </c>
      <c r="E270" s="152">
        <v>11189</v>
      </c>
      <c r="F270" s="152">
        <v>6787</v>
      </c>
      <c r="G270" s="152">
        <v>6525</v>
      </c>
      <c r="H270" s="152">
        <v>5357</v>
      </c>
    </row>
    <row r="271" spans="1:8" x14ac:dyDescent="0.25">
      <c r="A271" s="24" t="s">
        <v>76</v>
      </c>
      <c r="B271" s="106" t="s">
        <v>17</v>
      </c>
      <c r="C271" s="152">
        <v>388</v>
      </c>
      <c r="D271" s="152">
        <v>789</v>
      </c>
      <c r="E271" s="152">
        <v>1128</v>
      </c>
      <c r="F271" s="152">
        <v>1262</v>
      </c>
      <c r="G271" s="152">
        <v>1232</v>
      </c>
      <c r="H271" s="152">
        <v>1247</v>
      </c>
    </row>
    <row r="272" spans="1:8" x14ac:dyDescent="0.25">
      <c r="A272" s="24" t="s">
        <v>76</v>
      </c>
      <c r="B272" s="106" t="s">
        <v>18</v>
      </c>
      <c r="C272" s="152">
        <v>1963</v>
      </c>
      <c r="D272" s="152">
        <v>1885</v>
      </c>
      <c r="E272" s="152">
        <v>2217</v>
      </c>
      <c r="F272" s="152">
        <v>2400</v>
      </c>
      <c r="G272" s="152">
        <v>2486</v>
      </c>
      <c r="H272" s="152">
        <v>2402</v>
      </c>
    </row>
    <row r="273" spans="1:8" x14ac:dyDescent="0.25">
      <c r="A273" s="24" t="s">
        <v>76</v>
      </c>
      <c r="B273" s="106" t="s">
        <v>19</v>
      </c>
      <c r="C273" s="152">
        <v>2605</v>
      </c>
      <c r="D273" s="152">
        <v>2827</v>
      </c>
      <c r="E273" s="152">
        <v>2882</v>
      </c>
      <c r="F273" s="152">
        <v>2526</v>
      </c>
      <c r="G273" s="152">
        <v>3106</v>
      </c>
      <c r="H273" s="152">
        <v>3079</v>
      </c>
    </row>
    <row r="274" spans="1:8" x14ac:dyDescent="0.25">
      <c r="A274" s="24" t="s">
        <v>76</v>
      </c>
      <c r="B274" s="106" t="s">
        <v>20</v>
      </c>
      <c r="C274" s="152">
        <v>32475</v>
      </c>
      <c r="D274" s="152">
        <v>33935</v>
      </c>
      <c r="E274" s="152">
        <v>35791</v>
      </c>
      <c r="F274" s="152">
        <v>35035</v>
      </c>
      <c r="G274" s="152">
        <v>35321</v>
      </c>
      <c r="H274" s="152">
        <v>34405</v>
      </c>
    </row>
    <row r="275" spans="1:8" x14ac:dyDescent="0.25">
      <c r="A275" s="24" t="s">
        <v>76</v>
      </c>
      <c r="B275" s="106" t="s">
        <v>21</v>
      </c>
      <c r="C275" s="152">
        <v>832</v>
      </c>
      <c r="D275" s="152">
        <v>721</v>
      </c>
      <c r="E275" s="152">
        <v>634</v>
      </c>
      <c r="F275" s="152">
        <v>401</v>
      </c>
      <c r="G275" s="152">
        <v>425</v>
      </c>
      <c r="H275" s="152">
        <v>328</v>
      </c>
    </row>
    <row r="276" spans="1:8" x14ac:dyDescent="0.25">
      <c r="A276" s="24" t="s">
        <v>76</v>
      </c>
      <c r="B276" s="106" t="s">
        <v>22</v>
      </c>
      <c r="C276" s="152">
        <v>543</v>
      </c>
      <c r="D276" s="152">
        <v>522</v>
      </c>
      <c r="E276" s="152">
        <v>503</v>
      </c>
      <c r="F276" s="152">
        <v>528</v>
      </c>
      <c r="G276" s="152">
        <v>475</v>
      </c>
      <c r="H276" s="152">
        <v>405</v>
      </c>
    </row>
    <row r="277" spans="1:8" x14ac:dyDescent="0.25">
      <c r="A277" s="24" t="s">
        <v>76</v>
      </c>
      <c r="B277" s="106" t="s">
        <v>23</v>
      </c>
      <c r="C277" s="152">
        <v>8760</v>
      </c>
      <c r="D277" s="152">
        <v>9094</v>
      </c>
      <c r="E277" s="152">
        <v>9372</v>
      </c>
      <c r="F277" s="152">
        <v>8949</v>
      </c>
      <c r="G277" s="152">
        <v>8708</v>
      </c>
      <c r="H277" s="152">
        <v>7649</v>
      </c>
    </row>
    <row r="278" spans="1:8" x14ac:dyDescent="0.25">
      <c r="A278" s="24" t="s">
        <v>76</v>
      </c>
      <c r="B278" s="106" t="s">
        <v>24</v>
      </c>
      <c r="C278" s="152">
        <v>6083</v>
      </c>
      <c r="D278" s="152">
        <v>6153</v>
      </c>
      <c r="E278" s="152">
        <v>5845</v>
      </c>
      <c r="F278" s="152">
        <v>5771</v>
      </c>
      <c r="G278" s="152">
        <v>5756</v>
      </c>
      <c r="H278" s="152">
        <v>5151</v>
      </c>
    </row>
    <row r="279" spans="1:8" x14ac:dyDescent="0.25">
      <c r="A279" s="24" t="s">
        <v>76</v>
      </c>
      <c r="B279" s="106" t="s">
        <v>25</v>
      </c>
      <c r="C279" s="186" t="s">
        <v>93</v>
      </c>
      <c r="D279" s="186"/>
      <c r="E279" s="186"/>
      <c r="F279" s="186"/>
      <c r="G279" s="152">
        <v>61795</v>
      </c>
      <c r="H279" s="152">
        <v>62653</v>
      </c>
    </row>
    <row r="280" spans="1:8" x14ac:dyDescent="0.25">
      <c r="A280" s="24" t="s">
        <v>76</v>
      </c>
      <c r="B280" s="106" t="s">
        <v>26</v>
      </c>
      <c r="C280" s="186" t="s">
        <v>93</v>
      </c>
      <c r="D280" s="186"/>
      <c r="E280" s="186"/>
      <c r="F280" s="152">
        <v>363</v>
      </c>
      <c r="G280" s="152">
        <v>359</v>
      </c>
      <c r="H280" s="152">
        <v>246</v>
      </c>
    </row>
    <row r="281" spans="1:8" x14ac:dyDescent="0.25">
      <c r="A281" s="24" t="s">
        <v>76</v>
      </c>
      <c r="B281" s="106" t="s">
        <v>27</v>
      </c>
      <c r="C281" s="186" t="s">
        <v>93</v>
      </c>
      <c r="D281" s="186"/>
      <c r="E281" s="186"/>
      <c r="F281" s="152">
        <v>25094</v>
      </c>
      <c r="G281" s="152">
        <v>25280</v>
      </c>
      <c r="H281" s="152">
        <v>25571</v>
      </c>
    </row>
    <row r="282" spans="1:8" x14ac:dyDescent="0.25">
      <c r="A282" s="24" t="s">
        <v>76</v>
      </c>
      <c r="B282" s="106" t="s">
        <v>28</v>
      </c>
      <c r="C282" s="186" t="s">
        <v>93</v>
      </c>
      <c r="D282" s="186"/>
      <c r="E282" s="186"/>
      <c r="F282" s="152">
        <v>15615</v>
      </c>
      <c r="G282" s="152">
        <v>15649</v>
      </c>
      <c r="H282" s="152">
        <v>15458</v>
      </c>
    </row>
    <row r="283" spans="1:8" x14ac:dyDescent="0.25">
      <c r="A283" s="24" t="s">
        <v>76</v>
      </c>
      <c r="B283" s="106" t="s">
        <v>31</v>
      </c>
      <c r="C283" s="152">
        <v>459</v>
      </c>
      <c r="D283" s="152">
        <v>418</v>
      </c>
      <c r="E283" s="152">
        <v>388</v>
      </c>
      <c r="F283" s="152">
        <v>347</v>
      </c>
      <c r="G283" s="152">
        <v>331</v>
      </c>
      <c r="H283" s="152">
        <v>289</v>
      </c>
    </row>
    <row r="284" spans="1:8" x14ac:dyDescent="0.25">
      <c r="A284" s="24" t="s">
        <v>76</v>
      </c>
      <c r="B284" s="106" t="s">
        <v>32</v>
      </c>
      <c r="C284" s="152">
        <v>18</v>
      </c>
      <c r="D284" s="152">
        <v>19</v>
      </c>
      <c r="E284" s="152">
        <v>19</v>
      </c>
      <c r="F284" s="152">
        <v>28</v>
      </c>
      <c r="G284" s="152">
        <v>33</v>
      </c>
      <c r="H284" s="152">
        <v>36</v>
      </c>
    </row>
    <row r="285" spans="1:8" x14ac:dyDescent="0.25">
      <c r="A285" s="24" t="s">
        <v>76</v>
      </c>
      <c r="B285" s="106" t="s">
        <v>33</v>
      </c>
      <c r="C285" s="152">
        <v>3934</v>
      </c>
      <c r="D285" s="152">
        <v>4021</v>
      </c>
      <c r="E285" s="152">
        <v>3981</v>
      </c>
      <c r="F285" s="152">
        <v>3937</v>
      </c>
      <c r="G285" s="152">
        <v>3825</v>
      </c>
      <c r="H285" s="152">
        <v>3778</v>
      </c>
    </row>
    <row r="286" spans="1:8" x14ac:dyDescent="0.25">
      <c r="A286" s="24" t="s">
        <v>76</v>
      </c>
      <c r="B286" s="106" t="s">
        <v>35</v>
      </c>
      <c r="C286" s="152">
        <v>4</v>
      </c>
      <c r="D286" s="152">
        <v>129</v>
      </c>
      <c r="E286" s="152">
        <v>0</v>
      </c>
      <c r="F286" s="152">
        <v>0</v>
      </c>
      <c r="G286" s="152">
        <v>0</v>
      </c>
      <c r="H286" s="152">
        <v>2</v>
      </c>
    </row>
    <row r="287" spans="1:8" x14ac:dyDescent="0.25">
      <c r="A287" s="24" t="s">
        <v>76</v>
      </c>
      <c r="B287" s="106" t="s">
        <v>36</v>
      </c>
      <c r="C287" s="152">
        <v>58</v>
      </c>
      <c r="D287" s="152">
        <v>54</v>
      </c>
      <c r="E287" s="152">
        <v>53</v>
      </c>
      <c r="F287" s="152">
        <v>49</v>
      </c>
      <c r="G287" s="152">
        <v>41</v>
      </c>
      <c r="H287" s="152">
        <v>39</v>
      </c>
    </row>
    <row r="288" spans="1:8" x14ac:dyDescent="0.25">
      <c r="A288" s="24" t="s">
        <v>76</v>
      </c>
      <c r="B288" s="106" t="s">
        <v>37</v>
      </c>
      <c r="C288" s="152">
        <v>1100</v>
      </c>
      <c r="D288" s="152">
        <v>1119</v>
      </c>
      <c r="E288" s="152">
        <v>1219</v>
      </c>
      <c r="F288" s="152">
        <v>1238</v>
      </c>
      <c r="G288" s="152">
        <v>1223</v>
      </c>
      <c r="H288" s="152">
        <v>1204</v>
      </c>
    </row>
    <row r="289" spans="1:8" x14ac:dyDescent="0.25">
      <c r="A289" s="24" t="s">
        <v>76</v>
      </c>
      <c r="B289" s="106" t="s">
        <v>38</v>
      </c>
      <c r="C289" s="152">
        <v>991</v>
      </c>
      <c r="D289" s="152">
        <v>1183</v>
      </c>
      <c r="E289" s="152">
        <v>1426</v>
      </c>
      <c r="F289" s="152">
        <v>1601</v>
      </c>
      <c r="G289" s="152">
        <v>1794</v>
      </c>
      <c r="H289" s="152">
        <v>2003</v>
      </c>
    </row>
    <row r="290" spans="1:8" x14ac:dyDescent="0.25">
      <c r="A290" s="24" t="s">
        <v>76</v>
      </c>
      <c r="B290" s="106" t="s">
        <v>39</v>
      </c>
      <c r="C290" s="152">
        <v>1006</v>
      </c>
      <c r="D290" s="152">
        <v>1204</v>
      </c>
      <c r="E290" s="152">
        <v>1474</v>
      </c>
      <c r="F290" s="152">
        <v>1606</v>
      </c>
      <c r="G290" s="152">
        <v>1799</v>
      </c>
      <c r="H290" s="152">
        <v>2016</v>
      </c>
    </row>
    <row r="291" spans="1:8" x14ac:dyDescent="0.25">
      <c r="A291" s="24" t="s">
        <v>76</v>
      </c>
      <c r="B291" s="106" t="s">
        <v>40</v>
      </c>
      <c r="C291" s="152">
        <v>46</v>
      </c>
      <c r="D291" s="152">
        <v>47</v>
      </c>
      <c r="E291" s="152">
        <v>43</v>
      </c>
      <c r="F291" s="152">
        <v>37</v>
      </c>
      <c r="G291" s="152">
        <v>41</v>
      </c>
      <c r="H291" s="152">
        <v>42</v>
      </c>
    </row>
    <row r="292" spans="1:8" x14ac:dyDescent="0.25">
      <c r="A292" s="24" t="s">
        <v>76</v>
      </c>
      <c r="B292" s="106" t="s">
        <v>41</v>
      </c>
      <c r="C292" s="152">
        <v>16</v>
      </c>
      <c r="D292" s="152">
        <v>17</v>
      </c>
      <c r="E292" s="152">
        <v>25</v>
      </c>
      <c r="F292" s="152">
        <v>25</v>
      </c>
      <c r="G292" s="152">
        <v>33</v>
      </c>
      <c r="H292" s="152">
        <v>25</v>
      </c>
    </row>
    <row r="293" spans="1:8" x14ac:dyDescent="0.25">
      <c r="A293" s="24" t="s">
        <v>76</v>
      </c>
      <c r="B293" s="106" t="s">
        <v>42</v>
      </c>
      <c r="C293" s="152">
        <v>906</v>
      </c>
      <c r="D293" s="152">
        <v>959</v>
      </c>
      <c r="E293" s="152">
        <v>1012</v>
      </c>
      <c r="F293" s="152">
        <v>1073</v>
      </c>
      <c r="G293" s="152">
        <v>1141</v>
      </c>
      <c r="H293" s="152">
        <v>1162</v>
      </c>
    </row>
    <row r="294" spans="1:8" x14ac:dyDescent="0.25">
      <c r="A294" s="24" t="s">
        <v>76</v>
      </c>
      <c r="B294" s="106" t="s">
        <v>43</v>
      </c>
      <c r="C294" s="152">
        <v>522</v>
      </c>
      <c r="D294" s="152">
        <v>487</v>
      </c>
      <c r="E294" s="152">
        <v>488</v>
      </c>
      <c r="F294" s="152">
        <v>583</v>
      </c>
      <c r="G294" s="152">
        <v>556</v>
      </c>
      <c r="H294" s="152">
        <v>530</v>
      </c>
    </row>
    <row r="295" spans="1:8" x14ac:dyDescent="0.25">
      <c r="A295" s="24" t="s">
        <v>76</v>
      </c>
      <c r="B295" s="106" t="s">
        <v>45</v>
      </c>
      <c r="C295" s="152">
        <v>86</v>
      </c>
      <c r="D295" s="152">
        <v>81</v>
      </c>
      <c r="E295" s="152">
        <v>114</v>
      </c>
      <c r="F295" s="152">
        <v>144</v>
      </c>
      <c r="G295" s="152">
        <v>161</v>
      </c>
      <c r="H295" s="152">
        <v>237</v>
      </c>
    </row>
    <row r="296" spans="1:8" x14ac:dyDescent="0.25">
      <c r="A296" s="24" t="s">
        <v>76</v>
      </c>
      <c r="B296" s="106" t="s">
        <v>46</v>
      </c>
      <c r="C296" s="152">
        <v>1764</v>
      </c>
      <c r="D296" s="152">
        <v>1829</v>
      </c>
      <c r="E296" s="152">
        <v>1821</v>
      </c>
      <c r="F296" s="152">
        <v>1758</v>
      </c>
      <c r="G296" s="152">
        <v>1832</v>
      </c>
      <c r="H296" s="152">
        <v>1841</v>
      </c>
    </row>
    <row r="297" spans="1:8" x14ac:dyDescent="0.25">
      <c r="A297" s="24" t="s">
        <v>76</v>
      </c>
      <c r="B297" s="106" t="s">
        <v>47</v>
      </c>
      <c r="C297" s="152">
        <v>6263</v>
      </c>
      <c r="D297" s="152">
        <v>7071</v>
      </c>
      <c r="E297" s="152">
        <v>7632</v>
      </c>
      <c r="F297" s="152">
        <v>7948</v>
      </c>
      <c r="G297" s="152">
        <v>8245</v>
      </c>
      <c r="H297" s="152">
        <v>8415</v>
      </c>
    </row>
    <row r="298" spans="1:8" x14ac:dyDescent="0.25">
      <c r="A298" s="24" t="s">
        <v>76</v>
      </c>
      <c r="B298" s="106" t="s">
        <v>48</v>
      </c>
      <c r="C298" s="152">
        <v>338</v>
      </c>
      <c r="D298" s="152">
        <v>312</v>
      </c>
      <c r="E298" s="152">
        <v>385</v>
      </c>
      <c r="F298" s="152">
        <v>226</v>
      </c>
      <c r="G298" s="152">
        <v>179</v>
      </c>
      <c r="H298" s="152">
        <v>177</v>
      </c>
    </row>
    <row r="299" spans="1:8" x14ac:dyDescent="0.25">
      <c r="A299" s="24" t="s">
        <v>76</v>
      </c>
      <c r="B299" s="106" t="s">
        <v>49</v>
      </c>
      <c r="C299" s="152">
        <v>269</v>
      </c>
      <c r="D299" s="152">
        <v>220</v>
      </c>
      <c r="E299" s="152">
        <v>242</v>
      </c>
      <c r="F299" s="152">
        <v>271</v>
      </c>
      <c r="G299" s="152">
        <v>279</v>
      </c>
      <c r="H299" s="152">
        <v>276</v>
      </c>
    </row>
    <row r="300" spans="1:8" x14ac:dyDescent="0.25">
      <c r="A300" s="24" t="s">
        <v>76</v>
      </c>
      <c r="B300" s="106" t="s">
        <v>51</v>
      </c>
      <c r="C300" s="152">
        <v>154</v>
      </c>
      <c r="D300" s="152">
        <v>141</v>
      </c>
      <c r="E300" s="152">
        <v>150</v>
      </c>
      <c r="F300" s="152">
        <v>120</v>
      </c>
      <c r="G300" s="152">
        <v>139</v>
      </c>
      <c r="H300" s="152">
        <v>158</v>
      </c>
    </row>
    <row r="301" spans="1:8" x14ac:dyDescent="0.25">
      <c r="A301" s="24" t="s">
        <v>76</v>
      </c>
      <c r="B301" s="106" t="s">
        <v>52</v>
      </c>
      <c r="C301" s="152">
        <v>16</v>
      </c>
      <c r="D301" s="152">
        <v>7</v>
      </c>
      <c r="E301" s="152">
        <v>11</v>
      </c>
      <c r="F301" s="152">
        <v>6</v>
      </c>
      <c r="G301" s="152">
        <v>25</v>
      </c>
      <c r="H301" s="152">
        <v>19</v>
      </c>
    </row>
    <row r="302" spans="1:8" x14ac:dyDescent="0.25">
      <c r="A302" s="24" t="s">
        <v>76</v>
      </c>
      <c r="B302" s="106" t="s">
        <v>53</v>
      </c>
      <c r="C302" s="152">
        <v>231</v>
      </c>
      <c r="D302" s="152">
        <v>214</v>
      </c>
      <c r="E302" s="152">
        <v>235</v>
      </c>
      <c r="F302" s="152">
        <v>225</v>
      </c>
      <c r="G302" s="152">
        <v>222</v>
      </c>
      <c r="H302" s="152">
        <v>221</v>
      </c>
    </row>
    <row r="303" spans="1:8" x14ac:dyDescent="0.25">
      <c r="A303" s="24" t="s">
        <v>76</v>
      </c>
      <c r="B303" s="106" t="s">
        <v>54</v>
      </c>
      <c r="C303" s="152">
        <v>2130</v>
      </c>
      <c r="D303" s="152">
        <v>1663</v>
      </c>
      <c r="E303" s="152">
        <v>1054</v>
      </c>
      <c r="F303" s="152">
        <v>953</v>
      </c>
      <c r="G303" s="152">
        <v>958</v>
      </c>
      <c r="H303" s="152">
        <v>1136</v>
      </c>
    </row>
    <row r="304" spans="1:8" x14ac:dyDescent="0.25">
      <c r="A304" s="24" t="s">
        <v>76</v>
      </c>
      <c r="B304" s="106" t="s">
        <v>55</v>
      </c>
      <c r="C304" s="152">
        <v>2814</v>
      </c>
      <c r="D304" s="152">
        <v>2884</v>
      </c>
      <c r="E304" s="152">
        <v>2583</v>
      </c>
      <c r="F304" s="152">
        <v>2380</v>
      </c>
      <c r="G304" s="152">
        <v>2486</v>
      </c>
      <c r="H304" s="152">
        <v>2900</v>
      </c>
    </row>
    <row r="305" spans="1:8" x14ac:dyDescent="0.25">
      <c r="A305" s="24" t="s">
        <v>76</v>
      </c>
      <c r="B305" s="106" t="s">
        <v>56</v>
      </c>
      <c r="C305" s="152">
        <v>2877</v>
      </c>
      <c r="D305" s="152">
        <v>3167</v>
      </c>
      <c r="E305" s="152">
        <v>3497</v>
      </c>
      <c r="F305" s="152">
        <v>3533</v>
      </c>
      <c r="G305" s="152">
        <v>3242</v>
      </c>
      <c r="H305" s="152">
        <v>2480</v>
      </c>
    </row>
    <row r="306" spans="1:8" x14ac:dyDescent="0.25">
      <c r="A306" s="24" t="s">
        <v>76</v>
      </c>
      <c r="B306" s="106" t="s">
        <v>57</v>
      </c>
      <c r="C306" s="152">
        <v>6112</v>
      </c>
      <c r="D306" s="152">
        <v>6711</v>
      </c>
      <c r="E306" s="152">
        <v>6392</v>
      </c>
      <c r="F306" s="152">
        <v>6661</v>
      </c>
      <c r="G306" s="152">
        <v>6804</v>
      </c>
      <c r="H306" s="152">
        <v>3782</v>
      </c>
    </row>
    <row r="307" spans="1:8" x14ac:dyDescent="0.25">
      <c r="A307" s="24" t="s">
        <v>76</v>
      </c>
      <c r="B307" s="106" t="s">
        <v>58</v>
      </c>
      <c r="C307" s="152">
        <v>108</v>
      </c>
      <c r="D307" s="152">
        <v>92</v>
      </c>
      <c r="E307" s="152">
        <v>82</v>
      </c>
      <c r="F307" s="152">
        <v>95</v>
      </c>
      <c r="G307" s="152">
        <v>106</v>
      </c>
      <c r="H307" s="152">
        <v>120</v>
      </c>
    </row>
    <row r="308" spans="1:8" x14ac:dyDescent="0.25">
      <c r="A308" s="24" t="s">
        <v>76</v>
      </c>
      <c r="B308" s="106" t="s">
        <v>59</v>
      </c>
      <c r="C308" s="152">
        <v>32</v>
      </c>
      <c r="D308" s="152">
        <v>81</v>
      </c>
      <c r="E308" s="152">
        <v>71</v>
      </c>
      <c r="F308" s="152">
        <v>111</v>
      </c>
      <c r="G308" s="152">
        <v>144</v>
      </c>
      <c r="H308" s="152">
        <v>126</v>
      </c>
    </row>
    <row r="309" spans="1:8" x14ac:dyDescent="0.25">
      <c r="A309" s="8" t="s">
        <v>77</v>
      </c>
      <c r="B309" s="8" t="s">
        <v>0</v>
      </c>
      <c r="C309" s="116">
        <v>65746</v>
      </c>
      <c r="D309" s="116">
        <v>69623</v>
      </c>
      <c r="E309" s="116">
        <v>71317</v>
      </c>
      <c r="F309" s="116">
        <v>78770</v>
      </c>
      <c r="G309" s="116">
        <v>84536</v>
      </c>
      <c r="H309" s="116">
        <v>86965</v>
      </c>
    </row>
    <row r="310" spans="1:8" x14ac:dyDescent="0.25">
      <c r="A310" s="24" t="s">
        <v>77</v>
      </c>
      <c r="B310" s="106" t="s">
        <v>3</v>
      </c>
      <c r="C310" s="152">
        <v>40416</v>
      </c>
      <c r="D310" s="152">
        <v>44006</v>
      </c>
      <c r="E310" s="152">
        <v>47123</v>
      </c>
      <c r="F310" s="152">
        <v>50238</v>
      </c>
      <c r="G310" s="152">
        <v>50552</v>
      </c>
      <c r="H310" s="152">
        <v>53094</v>
      </c>
    </row>
    <row r="311" spans="1:8" x14ac:dyDescent="0.25">
      <c r="A311" s="24" t="s">
        <v>77</v>
      </c>
      <c r="B311" s="106" t="s">
        <v>4</v>
      </c>
      <c r="C311" s="152">
        <v>3470</v>
      </c>
      <c r="D311" s="152">
        <v>3747</v>
      </c>
      <c r="E311" s="152">
        <v>4479</v>
      </c>
      <c r="F311" s="152">
        <v>4848</v>
      </c>
      <c r="G311" s="152">
        <v>5772</v>
      </c>
      <c r="H311" s="152">
        <v>6508</v>
      </c>
    </row>
    <row r="312" spans="1:8" x14ac:dyDescent="0.25">
      <c r="A312" s="24" t="s">
        <v>77</v>
      </c>
      <c r="B312" s="106" t="s">
        <v>5</v>
      </c>
      <c r="C312" s="152">
        <v>0</v>
      </c>
      <c r="D312" s="152">
        <v>0</v>
      </c>
      <c r="E312" s="152">
        <v>0</v>
      </c>
      <c r="F312" s="152">
        <v>0</v>
      </c>
      <c r="G312" s="152">
        <v>0</v>
      </c>
      <c r="H312" s="152">
        <v>1921</v>
      </c>
    </row>
    <row r="313" spans="1:8" x14ac:dyDescent="0.25">
      <c r="A313" s="24" t="s">
        <v>77</v>
      </c>
      <c r="B313" s="106" t="s">
        <v>9</v>
      </c>
      <c r="C313" s="152">
        <v>5035</v>
      </c>
      <c r="D313" s="152">
        <v>5016</v>
      </c>
      <c r="E313" s="152">
        <v>4538</v>
      </c>
      <c r="F313" s="152">
        <v>4089</v>
      </c>
      <c r="G313" s="152">
        <v>3962</v>
      </c>
      <c r="H313" s="152">
        <v>3728</v>
      </c>
    </row>
    <row r="314" spans="1:8" x14ac:dyDescent="0.25">
      <c r="A314" s="24" t="s">
        <v>77</v>
      </c>
      <c r="B314" s="106" t="s">
        <v>10</v>
      </c>
      <c r="C314" s="152">
        <v>15566</v>
      </c>
      <c r="D314" s="152">
        <v>15919</v>
      </c>
      <c r="E314" s="152">
        <v>15228</v>
      </c>
      <c r="F314" s="152">
        <v>15607</v>
      </c>
      <c r="G314" s="152">
        <v>14472</v>
      </c>
      <c r="H314" s="152">
        <v>14725</v>
      </c>
    </row>
    <row r="315" spans="1:8" x14ac:dyDescent="0.25">
      <c r="A315" s="24" t="s">
        <v>77</v>
      </c>
      <c r="B315" s="106" t="s">
        <v>11</v>
      </c>
      <c r="C315" s="152">
        <v>19962</v>
      </c>
      <c r="D315" s="152">
        <v>20385</v>
      </c>
      <c r="E315" s="152">
        <v>20090</v>
      </c>
      <c r="F315" s="152">
        <v>17149</v>
      </c>
      <c r="G315" s="152">
        <v>15320</v>
      </c>
      <c r="H315" s="152">
        <v>12429</v>
      </c>
    </row>
    <row r="316" spans="1:8" x14ac:dyDescent="0.25">
      <c r="A316" s="24" t="s">
        <v>77</v>
      </c>
      <c r="B316" s="106" t="s">
        <v>12</v>
      </c>
      <c r="C316" s="152">
        <v>10554</v>
      </c>
      <c r="D316" s="152">
        <v>10461</v>
      </c>
      <c r="E316" s="152">
        <v>10525</v>
      </c>
      <c r="F316" s="152">
        <v>9290</v>
      </c>
      <c r="G316" s="152">
        <v>7726</v>
      </c>
      <c r="H316" s="152">
        <v>4614</v>
      </c>
    </row>
    <row r="317" spans="1:8" x14ac:dyDescent="0.25">
      <c r="A317" s="24" t="s">
        <v>77</v>
      </c>
      <c r="B317" s="106" t="s">
        <v>13</v>
      </c>
      <c r="C317" s="152">
        <v>28722</v>
      </c>
      <c r="D317" s="152">
        <v>29438</v>
      </c>
      <c r="E317" s="152">
        <v>29634</v>
      </c>
      <c r="F317" s="152">
        <v>26615</v>
      </c>
      <c r="G317" s="152">
        <v>28006</v>
      </c>
      <c r="H317" s="152">
        <v>25816</v>
      </c>
    </row>
    <row r="318" spans="1:8" x14ac:dyDescent="0.25">
      <c r="A318" s="24" t="s">
        <v>77</v>
      </c>
      <c r="B318" s="106" t="s">
        <v>14</v>
      </c>
      <c r="C318" s="152">
        <v>7044</v>
      </c>
      <c r="D318" s="152">
        <v>7373</v>
      </c>
      <c r="E318" s="152">
        <v>7565</v>
      </c>
      <c r="F318" s="152">
        <v>7355</v>
      </c>
      <c r="G318" s="152">
        <v>7715</v>
      </c>
      <c r="H318" s="152">
        <v>7497</v>
      </c>
    </row>
    <row r="319" spans="1:8" x14ac:dyDescent="0.25">
      <c r="A319" s="24" t="s">
        <v>77</v>
      </c>
      <c r="B319" s="106" t="s">
        <v>15</v>
      </c>
      <c r="C319" s="152">
        <v>5013</v>
      </c>
      <c r="D319" s="152">
        <v>5354</v>
      </c>
      <c r="E319" s="152">
        <v>5449</v>
      </c>
      <c r="F319" s="152">
        <v>5160</v>
      </c>
      <c r="G319" s="152">
        <v>5158</v>
      </c>
      <c r="H319" s="152">
        <v>4085</v>
      </c>
    </row>
    <row r="320" spans="1:8" x14ac:dyDescent="0.25">
      <c r="A320" s="24" t="s">
        <v>77</v>
      </c>
      <c r="B320" s="106" t="s">
        <v>16</v>
      </c>
      <c r="C320" s="152">
        <v>5967</v>
      </c>
      <c r="D320" s="152">
        <v>6137</v>
      </c>
      <c r="E320" s="152">
        <v>5625</v>
      </c>
      <c r="F320" s="152">
        <v>4675</v>
      </c>
      <c r="G320" s="152">
        <v>4479</v>
      </c>
      <c r="H320" s="152">
        <v>3700</v>
      </c>
    </row>
    <row r="321" spans="1:8" x14ac:dyDescent="0.25">
      <c r="A321" s="24" t="s">
        <v>77</v>
      </c>
      <c r="B321" s="106" t="s">
        <v>17</v>
      </c>
      <c r="C321" s="152">
        <v>308</v>
      </c>
      <c r="D321" s="152">
        <v>505</v>
      </c>
      <c r="E321" s="152">
        <v>726</v>
      </c>
      <c r="F321" s="152">
        <v>827</v>
      </c>
      <c r="G321" s="152">
        <v>906</v>
      </c>
      <c r="H321" s="152">
        <v>933</v>
      </c>
    </row>
    <row r="322" spans="1:8" x14ac:dyDescent="0.25">
      <c r="A322" s="24" t="s">
        <v>77</v>
      </c>
      <c r="B322" s="106" t="s">
        <v>18</v>
      </c>
      <c r="C322" s="152">
        <v>547</v>
      </c>
      <c r="D322" s="152">
        <v>641</v>
      </c>
      <c r="E322" s="152">
        <v>691</v>
      </c>
      <c r="F322" s="152">
        <v>1104</v>
      </c>
      <c r="G322" s="152">
        <v>1481</v>
      </c>
      <c r="H322" s="152">
        <v>1678</v>
      </c>
    </row>
    <row r="323" spans="1:8" x14ac:dyDescent="0.25">
      <c r="A323" s="24" t="s">
        <v>77</v>
      </c>
      <c r="B323" s="106" t="s">
        <v>19</v>
      </c>
      <c r="C323" s="152">
        <v>1963</v>
      </c>
      <c r="D323" s="152">
        <v>2127</v>
      </c>
      <c r="E323" s="152">
        <v>2170</v>
      </c>
      <c r="F323" s="152">
        <v>1849</v>
      </c>
      <c r="G323" s="152">
        <v>2132</v>
      </c>
      <c r="H323" s="152">
        <v>2048</v>
      </c>
    </row>
    <row r="324" spans="1:8" x14ac:dyDescent="0.25">
      <c r="A324" s="24" t="s">
        <v>77</v>
      </c>
      <c r="B324" s="106" t="s">
        <v>20</v>
      </c>
      <c r="C324" s="152">
        <v>20928</v>
      </c>
      <c r="D324" s="152">
        <v>22941</v>
      </c>
      <c r="E324" s="152">
        <v>25420</v>
      </c>
      <c r="F324" s="152">
        <v>25306</v>
      </c>
      <c r="G324" s="152">
        <v>26066</v>
      </c>
      <c r="H324" s="152">
        <v>26459</v>
      </c>
    </row>
    <row r="325" spans="1:8" x14ac:dyDescent="0.25">
      <c r="A325" s="24" t="s">
        <v>77</v>
      </c>
      <c r="B325" s="106" t="s">
        <v>21</v>
      </c>
      <c r="C325" s="152">
        <v>337</v>
      </c>
      <c r="D325" s="152">
        <v>269</v>
      </c>
      <c r="E325" s="152">
        <v>244</v>
      </c>
      <c r="F325" s="152">
        <v>194</v>
      </c>
      <c r="G325" s="152">
        <v>194</v>
      </c>
      <c r="H325" s="152">
        <v>150</v>
      </c>
    </row>
    <row r="326" spans="1:8" x14ac:dyDescent="0.25">
      <c r="A326" s="24" t="s">
        <v>77</v>
      </c>
      <c r="B326" s="106" t="s">
        <v>22</v>
      </c>
      <c r="C326" s="152">
        <v>271</v>
      </c>
      <c r="D326" s="152">
        <v>263</v>
      </c>
      <c r="E326" s="152">
        <v>260</v>
      </c>
      <c r="F326" s="152">
        <v>280</v>
      </c>
      <c r="G326" s="152">
        <v>262</v>
      </c>
      <c r="H326" s="152">
        <v>284</v>
      </c>
    </row>
    <row r="327" spans="1:8" x14ac:dyDescent="0.25">
      <c r="A327" s="24" t="s">
        <v>77</v>
      </c>
      <c r="B327" s="106" t="s">
        <v>23</v>
      </c>
      <c r="C327" s="152">
        <v>4811</v>
      </c>
      <c r="D327" s="152">
        <v>4886</v>
      </c>
      <c r="E327" s="152">
        <v>4987</v>
      </c>
      <c r="F327" s="152">
        <v>5130</v>
      </c>
      <c r="G327" s="152">
        <v>5090</v>
      </c>
      <c r="H327" s="152">
        <v>4683</v>
      </c>
    </row>
    <row r="328" spans="1:8" x14ac:dyDescent="0.25">
      <c r="A328" s="24" t="s">
        <v>77</v>
      </c>
      <c r="B328" s="106" t="s">
        <v>24</v>
      </c>
      <c r="C328" s="152">
        <v>2328</v>
      </c>
      <c r="D328" s="152">
        <v>3048</v>
      </c>
      <c r="E328" s="152">
        <v>2835</v>
      </c>
      <c r="F328" s="152">
        <v>3194</v>
      </c>
      <c r="G328" s="152">
        <v>3344</v>
      </c>
      <c r="H328" s="152">
        <v>3262</v>
      </c>
    </row>
    <row r="329" spans="1:8" x14ac:dyDescent="0.25">
      <c r="A329" s="24" t="s">
        <v>77</v>
      </c>
      <c r="B329" s="106" t="s">
        <v>25</v>
      </c>
      <c r="C329" s="186" t="s">
        <v>93</v>
      </c>
      <c r="D329" s="186"/>
      <c r="E329" s="186"/>
      <c r="F329" s="186"/>
      <c r="G329" s="152">
        <v>39454</v>
      </c>
      <c r="H329" s="152">
        <v>38992</v>
      </c>
    </row>
    <row r="330" spans="1:8" x14ac:dyDescent="0.25">
      <c r="A330" s="24" t="s">
        <v>77</v>
      </c>
      <c r="B330" s="106" t="s">
        <v>26</v>
      </c>
      <c r="C330" s="186" t="s">
        <v>93</v>
      </c>
      <c r="D330" s="186"/>
      <c r="E330" s="186"/>
      <c r="F330" s="152">
        <v>188</v>
      </c>
      <c r="G330" s="152">
        <v>203</v>
      </c>
      <c r="H330" s="152">
        <v>166</v>
      </c>
    </row>
    <row r="331" spans="1:8" x14ac:dyDescent="0.25">
      <c r="A331" s="24" t="s">
        <v>77</v>
      </c>
      <c r="B331" s="106" t="s">
        <v>27</v>
      </c>
      <c r="C331" s="186" t="s">
        <v>93</v>
      </c>
      <c r="D331" s="186"/>
      <c r="E331" s="186"/>
      <c r="F331" s="152">
        <v>14333</v>
      </c>
      <c r="G331" s="152">
        <v>14552</v>
      </c>
      <c r="H331" s="152">
        <v>14778</v>
      </c>
    </row>
    <row r="332" spans="1:8" x14ac:dyDescent="0.25">
      <c r="A332" s="24" t="s">
        <v>77</v>
      </c>
      <c r="B332" s="106" t="s">
        <v>28</v>
      </c>
      <c r="C332" s="186" t="s">
        <v>93</v>
      </c>
      <c r="D332" s="186"/>
      <c r="E332" s="186"/>
      <c r="F332" s="152">
        <v>8719</v>
      </c>
      <c r="G332" s="152">
        <v>8767</v>
      </c>
      <c r="H332" s="152">
        <v>8802</v>
      </c>
    </row>
    <row r="333" spans="1:8" x14ac:dyDescent="0.25">
      <c r="A333" s="24" t="s">
        <v>77</v>
      </c>
      <c r="B333" s="106" t="s">
        <v>31</v>
      </c>
      <c r="C333" s="152">
        <v>2</v>
      </c>
      <c r="D333" s="152">
        <v>1</v>
      </c>
      <c r="E333" s="152">
        <v>4</v>
      </c>
      <c r="F333" s="152">
        <v>2</v>
      </c>
      <c r="G333" s="152">
        <v>6</v>
      </c>
      <c r="H333" s="152">
        <v>2</v>
      </c>
    </row>
    <row r="334" spans="1:8" x14ac:dyDescent="0.25">
      <c r="A334" s="24" t="s">
        <v>77</v>
      </c>
      <c r="B334" s="106" t="s">
        <v>32</v>
      </c>
      <c r="C334" s="152">
        <v>39</v>
      </c>
      <c r="D334" s="152">
        <v>40</v>
      </c>
      <c r="E334" s="152">
        <v>37</v>
      </c>
      <c r="F334" s="152">
        <v>43</v>
      </c>
      <c r="G334" s="152">
        <v>41</v>
      </c>
      <c r="H334" s="152">
        <v>43</v>
      </c>
    </row>
    <row r="335" spans="1:8" x14ac:dyDescent="0.25">
      <c r="A335" s="24" t="s">
        <v>77</v>
      </c>
      <c r="B335" s="106" t="s">
        <v>33</v>
      </c>
      <c r="C335" s="152">
        <v>2133</v>
      </c>
      <c r="D335" s="152">
        <v>2182</v>
      </c>
      <c r="E335" s="152">
        <v>2183</v>
      </c>
      <c r="F335" s="152">
        <v>2231</v>
      </c>
      <c r="G335" s="152">
        <v>2162</v>
      </c>
      <c r="H335" s="152">
        <v>2200</v>
      </c>
    </row>
    <row r="336" spans="1:8" x14ac:dyDescent="0.25">
      <c r="A336" s="24" t="s">
        <v>77</v>
      </c>
      <c r="B336" s="106" t="s">
        <v>35</v>
      </c>
      <c r="C336" s="152">
        <v>1</v>
      </c>
      <c r="D336" s="152">
        <v>53</v>
      </c>
      <c r="E336" s="152">
        <v>0</v>
      </c>
      <c r="F336" s="152">
        <v>0</v>
      </c>
      <c r="G336" s="152">
        <v>0</v>
      </c>
      <c r="H336" s="152">
        <v>0</v>
      </c>
    </row>
    <row r="337" spans="1:8" x14ac:dyDescent="0.25">
      <c r="A337" s="24" t="s">
        <v>77</v>
      </c>
      <c r="B337" s="106" t="s">
        <v>36</v>
      </c>
      <c r="C337" s="152">
        <v>32</v>
      </c>
      <c r="D337" s="152">
        <v>32</v>
      </c>
      <c r="E337" s="152">
        <v>33</v>
      </c>
      <c r="F337" s="152">
        <v>43</v>
      </c>
      <c r="G337" s="152">
        <v>41</v>
      </c>
      <c r="H337" s="152">
        <v>37</v>
      </c>
    </row>
    <row r="338" spans="1:8" x14ac:dyDescent="0.25">
      <c r="A338" s="24" t="s">
        <v>77</v>
      </c>
      <c r="B338" s="106" t="s">
        <v>37</v>
      </c>
      <c r="C338" s="152">
        <v>845</v>
      </c>
      <c r="D338" s="152">
        <v>880</v>
      </c>
      <c r="E338" s="152">
        <v>937</v>
      </c>
      <c r="F338" s="152">
        <v>973</v>
      </c>
      <c r="G338" s="152">
        <v>963</v>
      </c>
      <c r="H338" s="152">
        <v>967</v>
      </c>
    </row>
    <row r="339" spans="1:8" x14ac:dyDescent="0.25">
      <c r="A339" s="24" t="s">
        <v>77</v>
      </c>
      <c r="B339" s="106" t="s">
        <v>38</v>
      </c>
      <c r="C339" s="152">
        <v>653</v>
      </c>
      <c r="D339" s="152">
        <v>836</v>
      </c>
      <c r="E339" s="152">
        <v>956</v>
      </c>
      <c r="F339" s="152">
        <v>1072</v>
      </c>
      <c r="G339" s="152">
        <v>1251</v>
      </c>
      <c r="H339" s="152">
        <v>1415</v>
      </c>
    </row>
    <row r="340" spans="1:8" x14ac:dyDescent="0.25">
      <c r="A340" s="24" t="s">
        <v>77</v>
      </c>
      <c r="B340" s="106" t="s">
        <v>39</v>
      </c>
      <c r="C340" s="152">
        <v>661</v>
      </c>
      <c r="D340" s="152">
        <v>850</v>
      </c>
      <c r="E340" s="152">
        <v>976</v>
      </c>
      <c r="F340" s="152">
        <v>1121</v>
      </c>
      <c r="G340" s="152">
        <v>1309</v>
      </c>
      <c r="H340" s="152">
        <v>1497</v>
      </c>
    </row>
    <row r="341" spans="1:8" x14ac:dyDescent="0.25">
      <c r="A341" s="24" t="s">
        <v>77</v>
      </c>
      <c r="B341" s="106" t="s">
        <v>40</v>
      </c>
      <c r="C341" s="152">
        <v>29</v>
      </c>
      <c r="D341" s="152">
        <v>32</v>
      </c>
      <c r="E341" s="152">
        <v>33</v>
      </c>
      <c r="F341" s="152">
        <v>35</v>
      </c>
      <c r="G341" s="152">
        <v>38</v>
      </c>
      <c r="H341" s="152">
        <v>34</v>
      </c>
    </row>
    <row r="342" spans="1:8" x14ac:dyDescent="0.25">
      <c r="A342" s="24" t="s">
        <v>77</v>
      </c>
      <c r="B342" s="106" t="s">
        <v>41</v>
      </c>
      <c r="C342" s="152">
        <v>12</v>
      </c>
      <c r="D342" s="152">
        <v>10</v>
      </c>
      <c r="E342" s="152">
        <v>13</v>
      </c>
      <c r="F342" s="152">
        <v>19</v>
      </c>
      <c r="G342" s="152">
        <v>20</v>
      </c>
      <c r="H342" s="152">
        <v>18</v>
      </c>
    </row>
    <row r="343" spans="1:8" x14ac:dyDescent="0.25">
      <c r="A343" s="24" t="s">
        <v>77</v>
      </c>
      <c r="B343" s="106" t="s">
        <v>42</v>
      </c>
      <c r="C343" s="152">
        <v>658</v>
      </c>
      <c r="D343" s="152">
        <v>683</v>
      </c>
      <c r="E343" s="152">
        <v>714</v>
      </c>
      <c r="F343" s="152">
        <v>742</v>
      </c>
      <c r="G343" s="152">
        <v>779</v>
      </c>
      <c r="H343" s="152">
        <v>775</v>
      </c>
    </row>
    <row r="344" spans="1:8" x14ac:dyDescent="0.25">
      <c r="A344" s="24" t="s">
        <v>77</v>
      </c>
      <c r="B344" s="106" t="s">
        <v>43</v>
      </c>
      <c r="C344" s="152">
        <v>231</v>
      </c>
      <c r="D344" s="152">
        <v>253</v>
      </c>
      <c r="E344" s="152">
        <v>252</v>
      </c>
      <c r="F344" s="152">
        <v>289</v>
      </c>
      <c r="G344" s="152">
        <v>267</v>
      </c>
      <c r="H344" s="152">
        <v>227</v>
      </c>
    </row>
    <row r="345" spans="1:8" x14ac:dyDescent="0.25">
      <c r="A345" s="24" t="s">
        <v>77</v>
      </c>
      <c r="B345" s="106" t="s">
        <v>45</v>
      </c>
      <c r="C345" s="152">
        <v>52</v>
      </c>
      <c r="D345" s="152">
        <v>63</v>
      </c>
      <c r="E345" s="152">
        <v>68</v>
      </c>
      <c r="F345" s="152">
        <v>87</v>
      </c>
      <c r="G345" s="152">
        <v>100</v>
      </c>
      <c r="H345" s="152">
        <v>123</v>
      </c>
    </row>
    <row r="346" spans="1:8" x14ac:dyDescent="0.25">
      <c r="A346" s="24" t="s">
        <v>77</v>
      </c>
      <c r="B346" s="106" t="s">
        <v>46</v>
      </c>
      <c r="C346" s="152">
        <v>1161</v>
      </c>
      <c r="D346" s="152">
        <v>1265</v>
      </c>
      <c r="E346" s="152">
        <v>1162</v>
      </c>
      <c r="F346" s="152">
        <v>1098</v>
      </c>
      <c r="G346" s="152">
        <v>1143</v>
      </c>
      <c r="H346" s="152">
        <v>1173</v>
      </c>
    </row>
    <row r="347" spans="1:8" x14ac:dyDescent="0.25">
      <c r="A347" s="24" t="s">
        <v>77</v>
      </c>
      <c r="B347" s="106" t="s">
        <v>47</v>
      </c>
      <c r="C347" s="152">
        <v>1479</v>
      </c>
      <c r="D347" s="152">
        <v>1481</v>
      </c>
      <c r="E347" s="152">
        <v>1539</v>
      </c>
      <c r="F347" s="152">
        <v>1696</v>
      </c>
      <c r="G347" s="152">
        <v>1741</v>
      </c>
      <c r="H347" s="152">
        <v>1849</v>
      </c>
    </row>
    <row r="348" spans="1:8" x14ac:dyDescent="0.25">
      <c r="A348" s="24" t="s">
        <v>77</v>
      </c>
      <c r="B348" s="106" t="s">
        <v>48</v>
      </c>
      <c r="C348" s="152">
        <v>444</v>
      </c>
      <c r="D348" s="152">
        <v>358</v>
      </c>
      <c r="E348" s="152">
        <v>361</v>
      </c>
      <c r="F348" s="152">
        <v>266</v>
      </c>
      <c r="G348" s="152">
        <v>215</v>
      </c>
      <c r="H348" s="152">
        <v>202</v>
      </c>
    </row>
    <row r="349" spans="1:8" x14ac:dyDescent="0.25">
      <c r="A349" s="24" t="s">
        <v>77</v>
      </c>
      <c r="B349" s="106" t="s">
        <v>49</v>
      </c>
      <c r="C349" s="152">
        <v>46</v>
      </c>
      <c r="D349" s="152">
        <v>58</v>
      </c>
      <c r="E349" s="152">
        <v>63</v>
      </c>
      <c r="F349" s="152">
        <v>69</v>
      </c>
      <c r="G349" s="152">
        <v>67</v>
      </c>
      <c r="H349" s="152">
        <v>81</v>
      </c>
    </row>
    <row r="350" spans="1:8" x14ac:dyDescent="0.25">
      <c r="A350" s="24" t="s">
        <v>77</v>
      </c>
      <c r="B350" s="106" t="s">
        <v>51</v>
      </c>
      <c r="C350" s="152">
        <v>69</v>
      </c>
      <c r="D350" s="152">
        <v>61</v>
      </c>
      <c r="E350" s="152">
        <v>67</v>
      </c>
      <c r="F350" s="152">
        <v>71</v>
      </c>
      <c r="G350" s="152">
        <v>76</v>
      </c>
      <c r="H350" s="152">
        <v>83</v>
      </c>
    </row>
    <row r="351" spans="1:8" x14ac:dyDescent="0.25">
      <c r="A351" s="24" t="s">
        <v>77</v>
      </c>
      <c r="B351" s="106" t="s">
        <v>52</v>
      </c>
      <c r="C351" s="152">
        <v>13</v>
      </c>
      <c r="D351" s="152">
        <v>8</v>
      </c>
      <c r="E351" s="152">
        <v>8</v>
      </c>
      <c r="F351" s="152">
        <v>8</v>
      </c>
      <c r="G351" s="152">
        <v>22</v>
      </c>
      <c r="H351" s="152">
        <v>16</v>
      </c>
    </row>
    <row r="352" spans="1:8" x14ac:dyDescent="0.25">
      <c r="A352" s="24" t="s">
        <v>77</v>
      </c>
      <c r="B352" s="106" t="s">
        <v>53</v>
      </c>
      <c r="C352" s="152">
        <v>144</v>
      </c>
      <c r="D352" s="152">
        <v>122</v>
      </c>
      <c r="E352" s="152">
        <v>110</v>
      </c>
      <c r="F352" s="152">
        <v>116</v>
      </c>
      <c r="G352" s="152">
        <v>124</v>
      </c>
      <c r="H352" s="152">
        <v>147</v>
      </c>
    </row>
    <row r="353" spans="1:8" x14ac:dyDescent="0.25">
      <c r="A353" s="24" t="s">
        <v>77</v>
      </c>
      <c r="B353" s="106" t="s">
        <v>54</v>
      </c>
      <c r="C353" s="152">
        <v>973</v>
      </c>
      <c r="D353" s="152">
        <v>811</v>
      </c>
      <c r="E353" s="152">
        <v>542</v>
      </c>
      <c r="F353" s="152">
        <v>565</v>
      </c>
      <c r="G353" s="152">
        <v>552</v>
      </c>
      <c r="H353" s="152">
        <v>631</v>
      </c>
    </row>
    <row r="354" spans="1:8" x14ac:dyDescent="0.25">
      <c r="A354" s="24" t="s">
        <v>77</v>
      </c>
      <c r="B354" s="106" t="s">
        <v>55</v>
      </c>
      <c r="C354" s="152">
        <v>704</v>
      </c>
      <c r="D354" s="152">
        <v>910</v>
      </c>
      <c r="E354" s="152">
        <v>883</v>
      </c>
      <c r="F354" s="152">
        <v>869</v>
      </c>
      <c r="G354" s="152">
        <v>981</v>
      </c>
      <c r="H354" s="152">
        <v>1399</v>
      </c>
    </row>
    <row r="355" spans="1:8" x14ac:dyDescent="0.25">
      <c r="A355" s="24" t="s">
        <v>77</v>
      </c>
      <c r="B355" s="106" t="s">
        <v>56</v>
      </c>
      <c r="C355" s="152">
        <v>742</v>
      </c>
      <c r="D355" s="152">
        <v>854</v>
      </c>
      <c r="E355" s="152">
        <v>823</v>
      </c>
      <c r="F355" s="152">
        <v>794</v>
      </c>
      <c r="G355" s="152">
        <v>673</v>
      </c>
      <c r="H355" s="152">
        <v>498</v>
      </c>
    </row>
    <row r="356" spans="1:8" x14ac:dyDescent="0.25">
      <c r="A356" s="24" t="s">
        <v>77</v>
      </c>
      <c r="B356" s="106" t="s">
        <v>57</v>
      </c>
      <c r="C356" s="152">
        <v>2152</v>
      </c>
      <c r="D356" s="152">
        <v>2660</v>
      </c>
      <c r="E356" s="152">
        <v>2285</v>
      </c>
      <c r="F356" s="152">
        <v>2472</v>
      </c>
      <c r="G356" s="152">
        <v>2337</v>
      </c>
      <c r="H356" s="152">
        <v>1150</v>
      </c>
    </row>
    <row r="357" spans="1:8" x14ac:dyDescent="0.25">
      <c r="A357" s="24" t="s">
        <v>77</v>
      </c>
      <c r="B357" s="106" t="s">
        <v>58</v>
      </c>
      <c r="C357" s="152">
        <v>50</v>
      </c>
      <c r="D357" s="152">
        <v>42</v>
      </c>
      <c r="E357" s="152">
        <v>43</v>
      </c>
      <c r="F357" s="152">
        <v>47</v>
      </c>
      <c r="G357" s="152">
        <v>57</v>
      </c>
      <c r="H357" s="152">
        <v>76</v>
      </c>
    </row>
    <row r="358" spans="1:8" x14ac:dyDescent="0.25">
      <c r="A358" s="24" t="s">
        <v>77</v>
      </c>
      <c r="B358" s="106" t="s">
        <v>59</v>
      </c>
      <c r="C358" s="152">
        <v>35</v>
      </c>
      <c r="D358" s="152">
        <v>76</v>
      </c>
      <c r="E358" s="152">
        <v>94</v>
      </c>
      <c r="F358" s="152">
        <v>106</v>
      </c>
      <c r="G358" s="152">
        <v>146</v>
      </c>
      <c r="H358" s="152">
        <v>158</v>
      </c>
    </row>
    <row r="359" spans="1:8" x14ac:dyDescent="0.25">
      <c r="A359" s="8" t="s">
        <v>78</v>
      </c>
      <c r="B359" s="8" t="s">
        <v>0</v>
      </c>
      <c r="C359" s="116">
        <v>93263</v>
      </c>
      <c r="D359" s="116">
        <v>95758</v>
      </c>
      <c r="E359" s="116">
        <v>94465</v>
      </c>
      <c r="F359" s="116">
        <v>106026</v>
      </c>
      <c r="G359" s="116">
        <v>110504</v>
      </c>
      <c r="H359" s="116">
        <v>111382</v>
      </c>
    </row>
    <row r="360" spans="1:8" x14ac:dyDescent="0.25">
      <c r="A360" s="24" t="s">
        <v>78</v>
      </c>
      <c r="B360" s="106" t="s">
        <v>3</v>
      </c>
      <c r="C360" s="152">
        <v>4360</v>
      </c>
      <c r="D360" s="152">
        <v>4268</v>
      </c>
      <c r="E360" s="152">
        <v>5094</v>
      </c>
      <c r="F360" s="152">
        <v>56525</v>
      </c>
      <c r="G360" s="152">
        <v>57606</v>
      </c>
      <c r="H360" s="152">
        <v>58767</v>
      </c>
    </row>
    <row r="361" spans="1:8" x14ac:dyDescent="0.25">
      <c r="A361" s="24" t="s">
        <v>78</v>
      </c>
      <c r="B361" s="106" t="s">
        <v>4</v>
      </c>
      <c r="C361" s="152">
        <v>448</v>
      </c>
      <c r="D361" s="152">
        <v>450</v>
      </c>
      <c r="E361" s="152">
        <v>658</v>
      </c>
      <c r="F361" s="152">
        <v>11358</v>
      </c>
      <c r="G361" s="152">
        <v>11527</v>
      </c>
      <c r="H361" s="152">
        <v>13361</v>
      </c>
    </row>
    <row r="362" spans="1:8" x14ac:dyDescent="0.25">
      <c r="A362" s="24" t="s">
        <v>78</v>
      </c>
      <c r="B362" s="106" t="s">
        <v>5</v>
      </c>
      <c r="C362" s="152">
        <v>0</v>
      </c>
      <c r="D362" s="152">
        <v>0</v>
      </c>
      <c r="E362" s="152">
        <v>0</v>
      </c>
      <c r="F362" s="152">
        <v>0</v>
      </c>
      <c r="G362" s="152">
        <v>0</v>
      </c>
      <c r="H362" s="152">
        <v>136</v>
      </c>
    </row>
    <row r="363" spans="1:8" x14ac:dyDescent="0.25">
      <c r="A363" s="24" t="s">
        <v>78</v>
      </c>
      <c r="B363" s="106" t="s">
        <v>6</v>
      </c>
      <c r="C363" s="152">
        <v>113</v>
      </c>
      <c r="D363" s="152">
        <v>157</v>
      </c>
      <c r="E363" s="152">
        <v>179</v>
      </c>
      <c r="F363" s="152">
        <v>188</v>
      </c>
      <c r="G363" s="152">
        <v>211</v>
      </c>
      <c r="H363" s="152">
        <v>225</v>
      </c>
    </row>
    <row r="364" spans="1:8" x14ac:dyDescent="0.25">
      <c r="A364" s="24" t="s">
        <v>78</v>
      </c>
      <c r="B364" s="106" t="s">
        <v>9</v>
      </c>
      <c r="C364" s="152">
        <v>12906</v>
      </c>
      <c r="D364" s="152">
        <v>12669</v>
      </c>
      <c r="E364" s="152">
        <v>11513</v>
      </c>
      <c r="F364" s="152">
        <v>6203</v>
      </c>
      <c r="G364" s="152">
        <v>4642</v>
      </c>
      <c r="H364" s="152">
        <v>5089</v>
      </c>
    </row>
    <row r="365" spans="1:8" x14ac:dyDescent="0.25">
      <c r="A365" s="24" t="s">
        <v>78</v>
      </c>
      <c r="B365" s="106" t="s">
        <v>10</v>
      </c>
      <c r="C365" s="152">
        <v>49719</v>
      </c>
      <c r="D365" s="152">
        <v>51289</v>
      </c>
      <c r="E365" s="152">
        <v>49947</v>
      </c>
      <c r="F365" s="152">
        <v>36545</v>
      </c>
      <c r="G365" s="152">
        <v>21384</v>
      </c>
      <c r="H365" s="152">
        <v>21422</v>
      </c>
    </row>
    <row r="366" spans="1:8" x14ac:dyDescent="0.25">
      <c r="A366" s="24" t="s">
        <v>78</v>
      </c>
      <c r="B366" s="106" t="s">
        <v>11</v>
      </c>
      <c r="C366" s="152">
        <v>69323</v>
      </c>
      <c r="D366" s="152">
        <v>69980</v>
      </c>
      <c r="E366" s="152">
        <v>69054</v>
      </c>
      <c r="F366" s="152">
        <v>40292</v>
      </c>
      <c r="G366" s="152">
        <v>25013</v>
      </c>
      <c r="H366" s="152">
        <v>21186</v>
      </c>
    </row>
    <row r="367" spans="1:8" x14ac:dyDescent="0.25">
      <c r="A367" s="24" t="s">
        <v>78</v>
      </c>
      <c r="B367" s="106" t="s">
        <v>12</v>
      </c>
      <c r="C367" s="152">
        <v>40912</v>
      </c>
      <c r="D367" s="152">
        <v>45154</v>
      </c>
      <c r="E367" s="152">
        <v>41765</v>
      </c>
      <c r="F367" s="152">
        <v>18840</v>
      </c>
      <c r="G367" s="152">
        <v>10527</v>
      </c>
      <c r="H367" s="152">
        <v>6699</v>
      </c>
    </row>
    <row r="368" spans="1:8" x14ac:dyDescent="0.25">
      <c r="A368" s="24" t="s">
        <v>78</v>
      </c>
      <c r="B368" s="106" t="s">
        <v>13</v>
      </c>
      <c r="C368" s="152">
        <v>78485</v>
      </c>
      <c r="D368" s="152">
        <v>81502</v>
      </c>
      <c r="E368" s="152">
        <v>79358</v>
      </c>
      <c r="F368" s="152">
        <v>49330</v>
      </c>
      <c r="G368" s="152">
        <v>37170</v>
      </c>
      <c r="H368" s="152">
        <v>34245</v>
      </c>
    </row>
    <row r="369" spans="1:8" x14ac:dyDescent="0.25">
      <c r="A369" s="24" t="s">
        <v>78</v>
      </c>
      <c r="B369" s="106" t="s">
        <v>14</v>
      </c>
      <c r="C369" s="152">
        <v>30075</v>
      </c>
      <c r="D369" s="152">
        <v>31624</v>
      </c>
      <c r="E369" s="152">
        <v>32523</v>
      </c>
      <c r="F369" s="152">
        <v>18226</v>
      </c>
      <c r="G369" s="152">
        <v>14840</v>
      </c>
      <c r="H369" s="152">
        <v>13668</v>
      </c>
    </row>
    <row r="370" spans="1:8" x14ac:dyDescent="0.25">
      <c r="A370" s="24" t="s">
        <v>78</v>
      </c>
      <c r="B370" s="106" t="s">
        <v>15</v>
      </c>
      <c r="C370" s="152">
        <v>35550</v>
      </c>
      <c r="D370" s="152">
        <v>35395</v>
      </c>
      <c r="E370" s="152">
        <v>36632</v>
      </c>
      <c r="F370" s="152">
        <v>19620</v>
      </c>
      <c r="G370" s="152">
        <v>12757</v>
      </c>
      <c r="H370" s="152">
        <v>11654</v>
      </c>
    </row>
    <row r="371" spans="1:8" x14ac:dyDescent="0.25">
      <c r="A371" s="24" t="s">
        <v>78</v>
      </c>
      <c r="B371" s="106" t="s">
        <v>16</v>
      </c>
      <c r="C371" s="152">
        <v>19544</v>
      </c>
      <c r="D371" s="152">
        <v>20004</v>
      </c>
      <c r="E371" s="152">
        <v>19617</v>
      </c>
      <c r="F371" s="152">
        <v>6676</v>
      </c>
      <c r="G371" s="152">
        <v>4027</v>
      </c>
      <c r="H371" s="152">
        <v>3431</v>
      </c>
    </row>
    <row r="372" spans="1:8" x14ac:dyDescent="0.25">
      <c r="A372" s="24" t="s">
        <v>78</v>
      </c>
      <c r="B372" s="106" t="s">
        <v>17</v>
      </c>
      <c r="C372" s="152">
        <v>246</v>
      </c>
      <c r="D372" s="152">
        <v>426</v>
      </c>
      <c r="E372" s="152">
        <v>483</v>
      </c>
      <c r="F372" s="152">
        <v>564</v>
      </c>
      <c r="G372" s="152">
        <v>612</v>
      </c>
      <c r="H372" s="152">
        <v>611</v>
      </c>
    </row>
    <row r="373" spans="1:8" x14ac:dyDescent="0.25">
      <c r="A373" s="24" t="s">
        <v>78</v>
      </c>
      <c r="B373" s="106" t="s">
        <v>18</v>
      </c>
      <c r="C373" s="152">
        <v>2062</v>
      </c>
      <c r="D373" s="152">
        <v>2241</v>
      </c>
      <c r="E373" s="152">
        <v>2266</v>
      </c>
      <c r="F373" s="152">
        <v>2162</v>
      </c>
      <c r="G373" s="152">
        <v>2172</v>
      </c>
      <c r="H373" s="152">
        <v>2306</v>
      </c>
    </row>
    <row r="374" spans="1:8" x14ac:dyDescent="0.25">
      <c r="A374" s="24" t="s">
        <v>78</v>
      </c>
      <c r="B374" s="106" t="s">
        <v>19</v>
      </c>
      <c r="C374" s="152">
        <v>2872</v>
      </c>
      <c r="D374" s="152">
        <v>2923</v>
      </c>
      <c r="E374" s="152">
        <v>2185</v>
      </c>
      <c r="F374" s="152">
        <v>1407</v>
      </c>
      <c r="G374" s="152">
        <v>1469</v>
      </c>
      <c r="H374" s="152">
        <v>1869</v>
      </c>
    </row>
    <row r="375" spans="1:8" x14ac:dyDescent="0.25">
      <c r="A375" s="24" t="s">
        <v>78</v>
      </c>
      <c r="B375" s="106" t="s">
        <v>20</v>
      </c>
      <c r="C375" s="152">
        <v>27692</v>
      </c>
      <c r="D375" s="152">
        <v>27657</v>
      </c>
      <c r="E375" s="152">
        <v>28402</v>
      </c>
      <c r="F375" s="152">
        <v>28686</v>
      </c>
      <c r="G375" s="152">
        <v>29064</v>
      </c>
      <c r="H375" s="152">
        <v>29154</v>
      </c>
    </row>
    <row r="376" spans="1:8" x14ac:dyDescent="0.25">
      <c r="A376" s="24" t="s">
        <v>78</v>
      </c>
      <c r="B376" s="106" t="s">
        <v>21</v>
      </c>
      <c r="C376" s="152">
        <v>1535</v>
      </c>
      <c r="D376" s="152">
        <v>1330</v>
      </c>
      <c r="E376" s="152">
        <v>1198</v>
      </c>
      <c r="F376" s="152">
        <v>714</v>
      </c>
      <c r="G376" s="152">
        <v>348</v>
      </c>
      <c r="H376" s="152">
        <v>313</v>
      </c>
    </row>
    <row r="377" spans="1:8" x14ac:dyDescent="0.25">
      <c r="A377" s="24" t="s">
        <v>78</v>
      </c>
      <c r="B377" s="106" t="s">
        <v>22</v>
      </c>
      <c r="C377" s="152">
        <v>313</v>
      </c>
      <c r="D377" s="152">
        <v>293</v>
      </c>
      <c r="E377" s="152">
        <v>283</v>
      </c>
      <c r="F377" s="152">
        <v>367</v>
      </c>
      <c r="G377" s="152">
        <v>359</v>
      </c>
      <c r="H377" s="152">
        <v>289</v>
      </c>
    </row>
    <row r="378" spans="1:8" x14ac:dyDescent="0.25">
      <c r="A378" s="24" t="s">
        <v>78</v>
      </c>
      <c r="B378" s="106" t="s">
        <v>23</v>
      </c>
      <c r="C378" s="152">
        <v>15744</v>
      </c>
      <c r="D378" s="152">
        <v>15917</v>
      </c>
      <c r="E378" s="152">
        <v>17406</v>
      </c>
      <c r="F378" s="152">
        <v>12453</v>
      </c>
      <c r="G378" s="152">
        <v>9369</v>
      </c>
      <c r="H378" s="152">
        <v>8555</v>
      </c>
    </row>
    <row r="379" spans="1:8" x14ac:dyDescent="0.25">
      <c r="A379" s="24" t="s">
        <v>78</v>
      </c>
      <c r="B379" s="106" t="s">
        <v>24</v>
      </c>
      <c r="C379" s="152">
        <v>8752</v>
      </c>
      <c r="D379" s="152">
        <v>8947</v>
      </c>
      <c r="E379" s="152">
        <v>9115</v>
      </c>
      <c r="F379" s="152">
        <v>6146</v>
      </c>
      <c r="G379" s="152">
        <v>5254</v>
      </c>
      <c r="H379" s="152">
        <v>5235</v>
      </c>
    </row>
    <row r="380" spans="1:8" x14ac:dyDescent="0.25">
      <c r="A380" s="24" t="s">
        <v>78</v>
      </c>
      <c r="B380" s="106" t="s">
        <v>25</v>
      </c>
      <c r="C380" s="186" t="s">
        <v>93</v>
      </c>
      <c r="D380" s="186"/>
      <c r="E380" s="186"/>
      <c r="F380" s="186"/>
      <c r="G380" s="152">
        <v>50965</v>
      </c>
      <c r="H380" s="152">
        <v>49495</v>
      </c>
    </row>
    <row r="381" spans="1:8" x14ac:dyDescent="0.25">
      <c r="A381" s="24" t="s">
        <v>78</v>
      </c>
      <c r="B381" s="106" t="s">
        <v>26</v>
      </c>
      <c r="C381" s="186" t="s">
        <v>93</v>
      </c>
      <c r="D381" s="186"/>
      <c r="E381" s="186"/>
      <c r="F381" s="152">
        <v>244</v>
      </c>
      <c r="G381" s="152">
        <v>251</v>
      </c>
      <c r="H381" s="152">
        <v>139</v>
      </c>
    </row>
    <row r="382" spans="1:8" x14ac:dyDescent="0.25">
      <c r="A382" s="24" t="s">
        <v>78</v>
      </c>
      <c r="B382" s="106" t="s">
        <v>27</v>
      </c>
      <c r="C382" s="186" t="s">
        <v>93</v>
      </c>
      <c r="D382" s="186"/>
      <c r="E382" s="186"/>
      <c r="F382" s="152">
        <v>26022</v>
      </c>
      <c r="G382" s="152">
        <v>25845</v>
      </c>
      <c r="H382" s="152">
        <v>25934</v>
      </c>
    </row>
    <row r="383" spans="1:8" x14ac:dyDescent="0.25">
      <c r="A383" s="24" t="s">
        <v>78</v>
      </c>
      <c r="B383" s="106" t="s">
        <v>28</v>
      </c>
      <c r="C383" s="186" t="s">
        <v>93</v>
      </c>
      <c r="D383" s="186"/>
      <c r="E383" s="186"/>
      <c r="F383" s="152">
        <v>15630</v>
      </c>
      <c r="G383" s="152">
        <v>15397</v>
      </c>
      <c r="H383" s="152">
        <v>15104</v>
      </c>
    </row>
    <row r="384" spans="1:8" x14ac:dyDescent="0.25">
      <c r="A384" s="24" t="s">
        <v>78</v>
      </c>
      <c r="B384" s="106" t="s">
        <v>31</v>
      </c>
      <c r="C384" s="152">
        <v>207</v>
      </c>
      <c r="D384" s="152">
        <v>204</v>
      </c>
      <c r="E384" s="152">
        <v>187</v>
      </c>
      <c r="F384" s="152">
        <v>177</v>
      </c>
      <c r="G384" s="152">
        <v>162</v>
      </c>
      <c r="H384" s="152">
        <v>149</v>
      </c>
    </row>
    <row r="385" spans="1:8" x14ac:dyDescent="0.25">
      <c r="A385" s="24" t="s">
        <v>78</v>
      </c>
      <c r="B385" s="106" t="s">
        <v>32</v>
      </c>
      <c r="C385" s="152">
        <v>18</v>
      </c>
      <c r="D385" s="152">
        <v>19</v>
      </c>
      <c r="E385" s="152">
        <v>19</v>
      </c>
      <c r="F385" s="152">
        <v>19</v>
      </c>
      <c r="G385" s="152">
        <v>21</v>
      </c>
      <c r="H385" s="152">
        <v>19</v>
      </c>
    </row>
    <row r="386" spans="1:8" x14ac:dyDescent="0.25">
      <c r="A386" s="24" t="s">
        <v>78</v>
      </c>
      <c r="B386" s="106" t="s">
        <v>33</v>
      </c>
      <c r="C386" s="152">
        <v>2406</v>
      </c>
      <c r="D386" s="152">
        <v>2390</v>
      </c>
      <c r="E386" s="152">
        <v>2478</v>
      </c>
      <c r="F386" s="152">
        <v>2457</v>
      </c>
      <c r="G386" s="152">
        <v>2540</v>
      </c>
      <c r="H386" s="152">
        <v>2616</v>
      </c>
    </row>
    <row r="387" spans="1:8" x14ac:dyDescent="0.25">
      <c r="A387" s="24" t="s">
        <v>78</v>
      </c>
      <c r="B387" s="106" t="s">
        <v>35</v>
      </c>
      <c r="C387" s="152">
        <v>3</v>
      </c>
      <c r="D387" s="152">
        <v>144</v>
      </c>
      <c r="E387" s="152">
        <v>0</v>
      </c>
      <c r="F387" s="152">
        <v>0</v>
      </c>
      <c r="G387" s="152">
        <v>0</v>
      </c>
      <c r="H387" s="152">
        <v>0</v>
      </c>
    </row>
    <row r="388" spans="1:8" x14ac:dyDescent="0.25">
      <c r="A388" s="24" t="s">
        <v>78</v>
      </c>
      <c r="B388" s="106" t="s">
        <v>36</v>
      </c>
      <c r="C388" s="152">
        <v>10</v>
      </c>
      <c r="D388" s="152">
        <v>8</v>
      </c>
      <c r="E388" s="152">
        <v>7</v>
      </c>
      <c r="F388" s="152">
        <v>14</v>
      </c>
      <c r="G388" s="152">
        <v>18</v>
      </c>
      <c r="H388" s="152">
        <v>17</v>
      </c>
    </row>
    <row r="389" spans="1:8" x14ac:dyDescent="0.25">
      <c r="A389" s="24" t="s">
        <v>78</v>
      </c>
      <c r="B389" s="106" t="s">
        <v>37</v>
      </c>
      <c r="C389" s="152">
        <v>1145</v>
      </c>
      <c r="D389" s="152">
        <v>1112</v>
      </c>
      <c r="E389" s="152">
        <v>1005</v>
      </c>
      <c r="F389" s="152">
        <v>944</v>
      </c>
      <c r="G389" s="152">
        <v>890</v>
      </c>
      <c r="H389" s="152">
        <v>897</v>
      </c>
    </row>
    <row r="390" spans="1:8" x14ac:dyDescent="0.25">
      <c r="A390" s="24" t="s">
        <v>78</v>
      </c>
      <c r="B390" s="106" t="s">
        <v>38</v>
      </c>
      <c r="C390" s="152">
        <v>1274</v>
      </c>
      <c r="D390" s="152">
        <v>1506</v>
      </c>
      <c r="E390" s="152">
        <v>1658</v>
      </c>
      <c r="F390" s="152">
        <v>1752</v>
      </c>
      <c r="G390" s="152">
        <v>1803</v>
      </c>
      <c r="H390" s="152">
        <v>1857</v>
      </c>
    </row>
    <row r="391" spans="1:8" x14ac:dyDescent="0.25">
      <c r="A391" s="24" t="s">
        <v>78</v>
      </c>
      <c r="B391" s="106" t="s">
        <v>39</v>
      </c>
      <c r="C391" s="152">
        <v>1325</v>
      </c>
      <c r="D391" s="152">
        <v>1510</v>
      </c>
      <c r="E391" s="152">
        <v>1656</v>
      </c>
      <c r="F391" s="152">
        <v>1690</v>
      </c>
      <c r="G391" s="152">
        <v>1917</v>
      </c>
      <c r="H391" s="152">
        <v>1922</v>
      </c>
    </row>
    <row r="392" spans="1:8" x14ac:dyDescent="0.25">
      <c r="A392" s="24" t="s">
        <v>78</v>
      </c>
      <c r="B392" s="106" t="s">
        <v>40</v>
      </c>
      <c r="C392" s="152">
        <v>39</v>
      </c>
      <c r="D392" s="152">
        <v>42</v>
      </c>
      <c r="E392" s="152">
        <v>40</v>
      </c>
      <c r="F392" s="152">
        <v>38</v>
      </c>
      <c r="G392" s="152">
        <v>39</v>
      </c>
      <c r="H392" s="152">
        <v>45</v>
      </c>
    </row>
    <row r="393" spans="1:8" x14ac:dyDescent="0.25">
      <c r="A393" s="24" t="s">
        <v>78</v>
      </c>
      <c r="B393" s="106" t="s">
        <v>41</v>
      </c>
      <c r="C393" s="152">
        <v>10</v>
      </c>
      <c r="D393" s="152">
        <v>18</v>
      </c>
      <c r="E393" s="152">
        <v>17</v>
      </c>
      <c r="F393" s="152">
        <v>15</v>
      </c>
      <c r="G393" s="152">
        <v>12</v>
      </c>
      <c r="H393" s="152">
        <v>12</v>
      </c>
    </row>
    <row r="394" spans="1:8" x14ac:dyDescent="0.25">
      <c r="A394" s="24" t="s">
        <v>78</v>
      </c>
      <c r="B394" s="106" t="s">
        <v>42</v>
      </c>
      <c r="C394" s="152">
        <v>592</v>
      </c>
      <c r="D394" s="152">
        <v>598</v>
      </c>
      <c r="E394" s="152">
        <v>628</v>
      </c>
      <c r="F394" s="152">
        <v>642</v>
      </c>
      <c r="G394" s="152">
        <v>665</v>
      </c>
      <c r="H394" s="152">
        <v>671</v>
      </c>
    </row>
    <row r="395" spans="1:8" x14ac:dyDescent="0.25">
      <c r="A395" s="24" t="s">
        <v>78</v>
      </c>
      <c r="B395" s="106" t="s">
        <v>43</v>
      </c>
      <c r="C395" s="152">
        <v>924</v>
      </c>
      <c r="D395" s="152">
        <v>835</v>
      </c>
      <c r="E395" s="152">
        <v>895</v>
      </c>
      <c r="F395" s="152">
        <v>839</v>
      </c>
      <c r="G395" s="152">
        <v>667</v>
      </c>
      <c r="H395" s="152">
        <v>597</v>
      </c>
    </row>
    <row r="396" spans="1:8" x14ac:dyDescent="0.25">
      <c r="A396" s="24" t="s">
        <v>78</v>
      </c>
      <c r="B396" s="106" t="s">
        <v>45</v>
      </c>
      <c r="C396" s="152">
        <v>16</v>
      </c>
      <c r="D396" s="152">
        <v>17</v>
      </c>
      <c r="E396" s="152">
        <v>19</v>
      </c>
      <c r="F396" s="152">
        <v>22</v>
      </c>
      <c r="G396" s="152">
        <v>30</v>
      </c>
      <c r="H396" s="152">
        <v>34</v>
      </c>
    </row>
    <row r="397" spans="1:8" x14ac:dyDescent="0.25">
      <c r="A397" s="24" t="s">
        <v>78</v>
      </c>
      <c r="B397" s="106" t="s">
        <v>46</v>
      </c>
      <c r="C397" s="152">
        <v>2266</v>
      </c>
      <c r="D397" s="152">
        <v>1299</v>
      </c>
      <c r="E397" s="152">
        <v>1267</v>
      </c>
      <c r="F397" s="152">
        <v>1270</v>
      </c>
      <c r="G397" s="152">
        <v>1270</v>
      </c>
      <c r="H397" s="152">
        <v>1257</v>
      </c>
    </row>
    <row r="398" spans="1:8" x14ac:dyDescent="0.25">
      <c r="A398" s="24" t="s">
        <v>78</v>
      </c>
      <c r="B398" s="106" t="s">
        <v>47</v>
      </c>
      <c r="C398" s="152">
        <v>5926</v>
      </c>
      <c r="D398" s="152">
        <v>6281</v>
      </c>
      <c r="E398" s="152">
        <v>6256</v>
      </c>
      <c r="F398" s="152">
        <v>6418</v>
      </c>
      <c r="G398" s="152">
        <v>6298</v>
      </c>
      <c r="H398" s="152">
        <v>6543</v>
      </c>
    </row>
    <row r="399" spans="1:8" x14ac:dyDescent="0.25">
      <c r="A399" s="24" t="s">
        <v>78</v>
      </c>
      <c r="B399" s="106" t="s">
        <v>48</v>
      </c>
      <c r="C399" s="152">
        <v>2397</v>
      </c>
      <c r="D399" s="152">
        <v>2170</v>
      </c>
      <c r="E399" s="152">
        <v>2778</v>
      </c>
      <c r="F399" s="152">
        <v>1306</v>
      </c>
      <c r="G399" s="152">
        <v>610</v>
      </c>
      <c r="H399" s="152">
        <v>559</v>
      </c>
    </row>
    <row r="400" spans="1:8" x14ac:dyDescent="0.25">
      <c r="A400" s="24" t="s">
        <v>78</v>
      </c>
      <c r="B400" s="106" t="s">
        <v>49</v>
      </c>
      <c r="C400" s="152">
        <v>89</v>
      </c>
      <c r="D400" s="152">
        <v>97</v>
      </c>
      <c r="E400" s="152">
        <v>102</v>
      </c>
      <c r="F400" s="152">
        <v>118</v>
      </c>
      <c r="G400" s="152">
        <v>120</v>
      </c>
      <c r="H400" s="152">
        <v>145</v>
      </c>
    </row>
    <row r="401" spans="1:8" x14ac:dyDescent="0.25">
      <c r="A401" s="24" t="s">
        <v>78</v>
      </c>
      <c r="B401" s="106" t="s">
        <v>51</v>
      </c>
      <c r="C401" s="152">
        <v>110</v>
      </c>
      <c r="D401" s="152">
        <v>59</v>
      </c>
      <c r="E401" s="152">
        <v>71</v>
      </c>
      <c r="F401" s="152">
        <v>64</v>
      </c>
      <c r="G401" s="152">
        <v>60</v>
      </c>
      <c r="H401" s="152">
        <v>90</v>
      </c>
    </row>
    <row r="402" spans="1:8" x14ac:dyDescent="0.25">
      <c r="A402" s="24" t="s">
        <v>78</v>
      </c>
      <c r="B402" s="106" t="s">
        <v>52</v>
      </c>
      <c r="C402" s="152">
        <v>0</v>
      </c>
      <c r="D402" s="152">
        <v>5</v>
      </c>
      <c r="E402" s="152">
        <v>4</v>
      </c>
      <c r="F402" s="152">
        <v>3</v>
      </c>
      <c r="G402" s="152">
        <v>8</v>
      </c>
      <c r="H402" s="152">
        <v>18</v>
      </c>
    </row>
    <row r="403" spans="1:8" x14ac:dyDescent="0.25">
      <c r="A403" s="24" t="s">
        <v>78</v>
      </c>
      <c r="B403" s="106" t="s">
        <v>53</v>
      </c>
      <c r="C403" s="152">
        <v>109</v>
      </c>
      <c r="D403" s="152">
        <v>99</v>
      </c>
      <c r="E403" s="152">
        <v>95</v>
      </c>
      <c r="F403" s="152">
        <v>107</v>
      </c>
      <c r="G403" s="152">
        <v>112</v>
      </c>
      <c r="H403" s="152">
        <v>96</v>
      </c>
    </row>
    <row r="404" spans="1:8" x14ac:dyDescent="0.25">
      <c r="A404" s="24" t="s">
        <v>78</v>
      </c>
      <c r="B404" s="106" t="s">
        <v>54</v>
      </c>
      <c r="C404" s="152">
        <v>652</v>
      </c>
      <c r="D404" s="152">
        <v>589</v>
      </c>
      <c r="E404" s="152">
        <v>379</v>
      </c>
      <c r="F404" s="152">
        <v>391</v>
      </c>
      <c r="G404" s="152">
        <v>389</v>
      </c>
      <c r="H404" s="152">
        <v>436</v>
      </c>
    </row>
    <row r="405" spans="1:8" x14ac:dyDescent="0.25">
      <c r="A405" s="24" t="s">
        <v>78</v>
      </c>
      <c r="B405" s="106" t="s">
        <v>55</v>
      </c>
      <c r="C405" s="152">
        <v>1783</v>
      </c>
      <c r="D405" s="152">
        <v>2029</v>
      </c>
      <c r="E405" s="152">
        <v>1976</v>
      </c>
      <c r="F405" s="152">
        <v>1980</v>
      </c>
      <c r="G405" s="152">
        <v>2129</v>
      </c>
      <c r="H405" s="152">
        <v>2328</v>
      </c>
    </row>
    <row r="406" spans="1:8" x14ac:dyDescent="0.25">
      <c r="A406" s="24" t="s">
        <v>78</v>
      </c>
      <c r="B406" s="106" t="s">
        <v>56</v>
      </c>
      <c r="C406" s="152">
        <v>957</v>
      </c>
      <c r="D406" s="152">
        <v>1084</v>
      </c>
      <c r="E406" s="152">
        <v>1108</v>
      </c>
      <c r="F406" s="152">
        <v>1067</v>
      </c>
      <c r="G406" s="152">
        <v>919</v>
      </c>
      <c r="H406" s="152">
        <v>737</v>
      </c>
    </row>
    <row r="407" spans="1:8" x14ac:dyDescent="0.25">
      <c r="A407" s="24" t="s">
        <v>78</v>
      </c>
      <c r="B407" s="106" t="s">
        <v>57</v>
      </c>
      <c r="C407" s="152">
        <v>3986</v>
      </c>
      <c r="D407" s="152">
        <v>4323</v>
      </c>
      <c r="E407" s="152">
        <v>3920</v>
      </c>
      <c r="F407" s="152">
        <v>4152</v>
      </c>
      <c r="G407" s="152">
        <v>4250</v>
      </c>
      <c r="H407" s="152">
        <v>2117</v>
      </c>
    </row>
    <row r="408" spans="1:8" x14ac:dyDescent="0.25">
      <c r="A408" s="24" t="s">
        <v>78</v>
      </c>
      <c r="B408" s="106" t="s">
        <v>58</v>
      </c>
      <c r="C408" s="152">
        <v>23</v>
      </c>
      <c r="D408" s="152">
        <v>33</v>
      </c>
      <c r="E408" s="152">
        <v>48</v>
      </c>
      <c r="F408" s="152">
        <v>55</v>
      </c>
      <c r="G408" s="152">
        <v>47</v>
      </c>
      <c r="H408" s="152">
        <v>50</v>
      </c>
    </row>
    <row r="409" spans="1:8" x14ac:dyDescent="0.25">
      <c r="A409" s="24" t="s">
        <v>78</v>
      </c>
      <c r="B409" s="106" t="s">
        <v>59</v>
      </c>
      <c r="C409" s="152">
        <v>3</v>
      </c>
      <c r="D409" s="152">
        <v>19</v>
      </c>
      <c r="E409" s="152">
        <v>45</v>
      </c>
      <c r="F409" s="152">
        <v>78</v>
      </c>
      <c r="G409" s="152">
        <v>95</v>
      </c>
      <c r="H409" s="152">
        <v>114</v>
      </c>
    </row>
    <row r="410" spans="1:8" x14ac:dyDescent="0.25">
      <c r="C410" s="50"/>
      <c r="D410" s="50"/>
      <c r="E410" s="50"/>
      <c r="F410" s="50"/>
      <c r="G410" s="50"/>
      <c r="H410" s="50"/>
    </row>
    <row r="411" spans="1:8" x14ac:dyDescent="0.25">
      <c r="C411" s="50"/>
      <c r="D411" s="50"/>
      <c r="E411" s="50"/>
      <c r="F411" s="50"/>
      <c r="G411" s="50"/>
      <c r="H411" s="50"/>
    </row>
    <row r="412" spans="1:8" x14ac:dyDescent="0.25">
      <c r="C412" s="50"/>
      <c r="D412" s="50"/>
      <c r="E412" s="50"/>
      <c r="F412" s="50"/>
      <c r="G412" s="50"/>
      <c r="H412" s="50"/>
    </row>
    <row r="413" spans="1:8" x14ac:dyDescent="0.25">
      <c r="C413" s="50"/>
      <c r="D413" s="50"/>
      <c r="E413" s="50"/>
      <c r="F413" s="50"/>
      <c r="G413" s="50"/>
      <c r="H413" s="50"/>
    </row>
    <row r="414" spans="1:8" x14ac:dyDescent="0.25">
      <c r="C414" s="50"/>
      <c r="D414" s="50"/>
      <c r="E414" s="50"/>
      <c r="F414" s="50"/>
      <c r="G414" s="50"/>
      <c r="H414" s="50"/>
    </row>
    <row r="415" spans="1:8" x14ac:dyDescent="0.25">
      <c r="C415" s="50"/>
      <c r="D415" s="50"/>
      <c r="E415" s="50"/>
      <c r="F415" s="50"/>
      <c r="G415" s="50"/>
      <c r="H415" s="50"/>
    </row>
    <row r="416" spans="1:8" x14ac:dyDescent="0.25">
      <c r="C416" s="50"/>
      <c r="D416" s="50"/>
      <c r="E416" s="50"/>
      <c r="F416" s="50"/>
      <c r="G416" s="50"/>
      <c r="H416" s="50"/>
    </row>
    <row r="417" spans="3:8" x14ac:dyDescent="0.25">
      <c r="C417" s="50"/>
      <c r="D417" s="50"/>
      <c r="E417" s="50"/>
      <c r="F417" s="50"/>
      <c r="G417" s="50"/>
      <c r="H417" s="50"/>
    </row>
    <row r="418" spans="3:8" x14ac:dyDescent="0.25">
      <c r="C418" s="50"/>
      <c r="D418" s="50"/>
      <c r="E418" s="50"/>
      <c r="F418" s="50"/>
      <c r="G418" s="50"/>
      <c r="H418" s="50"/>
    </row>
    <row r="419" spans="3:8" x14ac:dyDescent="0.25">
      <c r="C419" s="50"/>
      <c r="D419" s="50"/>
      <c r="E419" s="50"/>
      <c r="F419" s="50"/>
      <c r="G419" s="50"/>
      <c r="H419" s="50"/>
    </row>
    <row r="420" spans="3:8" x14ac:dyDescent="0.25">
      <c r="C420" s="50"/>
      <c r="D420" s="50"/>
      <c r="E420" s="50"/>
      <c r="F420" s="50"/>
      <c r="G420" s="50"/>
      <c r="H420" s="50"/>
    </row>
    <row r="421" spans="3:8" x14ac:dyDescent="0.25">
      <c r="C421" s="50"/>
      <c r="D421" s="50"/>
      <c r="E421" s="50"/>
      <c r="F421" s="50"/>
      <c r="G421" s="50"/>
      <c r="H421" s="50"/>
    </row>
    <row r="422" spans="3:8" x14ac:dyDescent="0.25">
      <c r="C422" s="50"/>
      <c r="D422" s="50"/>
      <c r="E422" s="50"/>
      <c r="F422" s="50"/>
      <c r="G422" s="50"/>
      <c r="H422" s="50"/>
    </row>
    <row r="423" spans="3:8" x14ac:dyDescent="0.25">
      <c r="C423" s="50"/>
      <c r="D423" s="50"/>
      <c r="E423" s="50"/>
      <c r="F423" s="50"/>
      <c r="G423" s="50"/>
      <c r="H423" s="50"/>
    </row>
    <row r="424" spans="3:8" x14ac:dyDescent="0.25">
      <c r="C424" s="50"/>
      <c r="D424" s="50"/>
      <c r="E424" s="50"/>
      <c r="F424" s="50"/>
      <c r="G424" s="50"/>
      <c r="H424" s="50"/>
    </row>
    <row r="425" spans="3:8" x14ac:dyDescent="0.25">
      <c r="C425" s="50"/>
      <c r="D425" s="50"/>
      <c r="E425" s="50"/>
      <c r="F425" s="50"/>
      <c r="G425" s="50"/>
      <c r="H425" s="50"/>
    </row>
    <row r="426" spans="3:8" x14ac:dyDescent="0.25">
      <c r="C426" s="50"/>
      <c r="D426" s="50"/>
      <c r="E426" s="50"/>
      <c r="F426" s="50"/>
      <c r="G426" s="50"/>
      <c r="H426" s="50"/>
    </row>
    <row r="427" spans="3:8" x14ac:dyDescent="0.25">
      <c r="C427" s="50"/>
      <c r="D427" s="50"/>
      <c r="E427" s="50"/>
      <c r="F427" s="50"/>
      <c r="G427" s="50"/>
      <c r="H427" s="50"/>
    </row>
    <row r="428" spans="3:8" x14ac:dyDescent="0.25">
      <c r="C428" s="50"/>
      <c r="D428" s="50"/>
      <c r="E428" s="50"/>
      <c r="F428" s="50"/>
      <c r="G428" s="50"/>
      <c r="H428" s="50"/>
    </row>
    <row r="429" spans="3:8" x14ac:dyDescent="0.25">
      <c r="C429" s="50"/>
      <c r="D429" s="50"/>
      <c r="E429" s="50"/>
      <c r="F429" s="50"/>
      <c r="G429" s="50"/>
      <c r="H429" s="50"/>
    </row>
    <row r="430" spans="3:8" x14ac:dyDescent="0.25">
      <c r="C430" s="50"/>
      <c r="D430" s="50"/>
      <c r="E430" s="50"/>
      <c r="F430" s="50"/>
      <c r="G430" s="50"/>
      <c r="H430" s="50"/>
    </row>
    <row r="431" spans="3:8" x14ac:dyDescent="0.25">
      <c r="C431" s="50"/>
      <c r="D431" s="50"/>
      <c r="E431" s="50"/>
      <c r="F431" s="50"/>
      <c r="G431" s="50"/>
      <c r="H431" s="50"/>
    </row>
    <row r="432" spans="3:8" x14ac:dyDescent="0.25">
      <c r="C432" s="50"/>
      <c r="D432" s="50"/>
      <c r="E432" s="50"/>
      <c r="F432" s="50"/>
      <c r="G432" s="50"/>
      <c r="H432" s="50"/>
    </row>
    <row r="433" spans="3:8" x14ac:dyDescent="0.25">
      <c r="C433" s="50"/>
      <c r="D433" s="50"/>
      <c r="E433" s="50"/>
      <c r="F433" s="50"/>
      <c r="G433" s="50"/>
      <c r="H433" s="50"/>
    </row>
    <row r="434" spans="3:8" x14ac:dyDescent="0.25">
      <c r="C434" s="50"/>
      <c r="D434" s="50"/>
      <c r="E434" s="50"/>
      <c r="F434" s="50"/>
      <c r="G434" s="50"/>
      <c r="H434" s="50"/>
    </row>
    <row r="435" spans="3:8" x14ac:dyDescent="0.25">
      <c r="C435" s="50"/>
      <c r="D435" s="50"/>
      <c r="E435" s="50"/>
      <c r="F435" s="50"/>
      <c r="G435" s="50"/>
      <c r="H435" s="50"/>
    </row>
    <row r="436" spans="3:8" x14ac:dyDescent="0.25">
      <c r="C436" s="50"/>
      <c r="D436" s="50"/>
      <c r="E436" s="50"/>
      <c r="F436" s="50"/>
      <c r="G436" s="50"/>
      <c r="H436" s="50"/>
    </row>
    <row r="437" spans="3:8" x14ac:dyDescent="0.25">
      <c r="C437" s="50"/>
      <c r="D437" s="50"/>
      <c r="E437" s="50"/>
      <c r="F437" s="50"/>
      <c r="G437" s="50"/>
      <c r="H437" s="50"/>
    </row>
    <row r="438" spans="3:8" x14ac:dyDescent="0.25">
      <c r="C438" s="50"/>
      <c r="D438" s="50"/>
      <c r="E438" s="50"/>
      <c r="F438" s="50"/>
      <c r="G438" s="50"/>
      <c r="H438" s="50"/>
    </row>
    <row r="439" spans="3:8" x14ac:dyDescent="0.25">
      <c r="C439" s="50"/>
      <c r="D439" s="50"/>
      <c r="E439" s="50"/>
      <c r="F439" s="50"/>
      <c r="G439" s="50"/>
      <c r="H439" s="50"/>
    </row>
    <row r="440" spans="3:8" x14ac:dyDescent="0.25">
      <c r="C440" s="50"/>
      <c r="D440" s="50"/>
      <c r="E440" s="50"/>
      <c r="F440" s="50"/>
      <c r="G440" s="50"/>
      <c r="H440" s="50"/>
    </row>
    <row r="441" spans="3:8" x14ac:dyDescent="0.25">
      <c r="C441" s="50"/>
      <c r="D441" s="50"/>
      <c r="E441" s="50"/>
      <c r="F441" s="50"/>
      <c r="G441" s="50"/>
      <c r="H441" s="50"/>
    </row>
    <row r="442" spans="3:8" x14ac:dyDescent="0.25">
      <c r="C442" s="50"/>
      <c r="D442" s="50"/>
      <c r="E442" s="50"/>
      <c r="F442" s="50"/>
      <c r="G442" s="50"/>
      <c r="H442" s="50"/>
    </row>
    <row r="443" spans="3:8" x14ac:dyDescent="0.25">
      <c r="C443" s="50"/>
      <c r="D443" s="50"/>
      <c r="E443" s="50"/>
      <c r="F443" s="50"/>
      <c r="G443" s="50"/>
      <c r="H443" s="50"/>
    </row>
    <row r="444" spans="3:8" x14ac:dyDescent="0.25">
      <c r="C444" s="50"/>
      <c r="D444" s="50"/>
      <c r="E444" s="50"/>
      <c r="F444" s="50"/>
      <c r="G444" s="50"/>
      <c r="H444" s="50"/>
    </row>
    <row r="445" spans="3:8" x14ac:dyDescent="0.25">
      <c r="C445" s="50"/>
      <c r="D445" s="50"/>
      <c r="E445" s="50"/>
      <c r="F445" s="50"/>
      <c r="G445" s="50"/>
      <c r="H445" s="50"/>
    </row>
    <row r="446" spans="3:8" x14ac:dyDescent="0.25">
      <c r="C446" s="50"/>
      <c r="D446" s="50"/>
      <c r="E446" s="50"/>
      <c r="F446" s="50"/>
      <c r="G446" s="50"/>
      <c r="H446" s="50"/>
    </row>
    <row r="447" spans="3:8" x14ac:dyDescent="0.25">
      <c r="C447" s="50"/>
      <c r="D447" s="50"/>
      <c r="E447" s="50"/>
      <c r="F447" s="50"/>
      <c r="G447" s="50"/>
      <c r="H447" s="50"/>
    </row>
    <row r="448" spans="3:8" x14ac:dyDescent="0.25">
      <c r="C448" s="50"/>
      <c r="D448" s="50"/>
      <c r="E448" s="50"/>
      <c r="F448" s="50"/>
      <c r="G448" s="50"/>
      <c r="H448" s="50"/>
    </row>
    <row r="449" spans="3:8" x14ac:dyDescent="0.25">
      <c r="C449" s="50"/>
      <c r="D449" s="50"/>
      <c r="E449" s="50"/>
      <c r="F449" s="50"/>
      <c r="G449" s="50"/>
      <c r="H449" s="50"/>
    </row>
    <row r="450" spans="3:8" x14ac:dyDescent="0.25">
      <c r="C450" s="50"/>
      <c r="D450" s="50"/>
      <c r="E450" s="50"/>
      <c r="F450" s="50"/>
      <c r="G450" s="50"/>
      <c r="H450" s="50"/>
    </row>
    <row r="451" spans="3:8" x14ac:dyDescent="0.25">
      <c r="C451" s="50"/>
      <c r="D451" s="50"/>
      <c r="E451" s="50"/>
      <c r="F451" s="50"/>
      <c r="G451" s="50"/>
      <c r="H451" s="50"/>
    </row>
    <row r="452" spans="3:8" x14ac:dyDescent="0.25">
      <c r="C452" s="50"/>
      <c r="D452" s="50"/>
      <c r="E452" s="50"/>
      <c r="F452" s="50"/>
      <c r="G452" s="50"/>
      <c r="H452" s="50"/>
    </row>
    <row r="453" spans="3:8" x14ac:dyDescent="0.25">
      <c r="C453" s="50"/>
      <c r="D453" s="50"/>
      <c r="E453" s="50"/>
      <c r="F453" s="50"/>
      <c r="G453" s="50"/>
      <c r="H453" s="50"/>
    </row>
    <row r="454" spans="3:8" x14ac:dyDescent="0.25">
      <c r="C454" s="50"/>
      <c r="D454" s="50"/>
      <c r="E454" s="50"/>
      <c r="F454" s="50"/>
      <c r="G454" s="50"/>
      <c r="H454" s="50"/>
    </row>
    <row r="455" spans="3:8" x14ac:dyDescent="0.25">
      <c r="C455" s="50"/>
      <c r="D455" s="50"/>
      <c r="E455" s="50"/>
      <c r="F455" s="50"/>
      <c r="G455" s="50"/>
      <c r="H455" s="50"/>
    </row>
    <row r="456" spans="3:8" x14ac:dyDescent="0.25">
      <c r="C456" s="50"/>
      <c r="D456" s="50"/>
      <c r="E456" s="50"/>
      <c r="F456" s="50"/>
      <c r="G456" s="50"/>
      <c r="H456" s="50"/>
    </row>
    <row r="457" spans="3:8" x14ac:dyDescent="0.25">
      <c r="C457" s="50"/>
      <c r="D457" s="50"/>
      <c r="E457" s="50"/>
      <c r="F457" s="50"/>
      <c r="G457" s="50"/>
      <c r="H457" s="50"/>
    </row>
    <row r="458" spans="3:8" x14ac:dyDescent="0.25">
      <c r="C458" s="50"/>
      <c r="D458" s="50"/>
      <c r="E458" s="50"/>
      <c r="F458" s="50"/>
      <c r="G458" s="50"/>
      <c r="H458" s="50"/>
    </row>
    <row r="459" spans="3:8" x14ac:dyDescent="0.25">
      <c r="C459" s="50"/>
      <c r="D459" s="50"/>
      <c r="E459" s="50"/>
      <c r="F459" s="50"/>
      <c r="G459" s="50"/>
      <c r="H459" s="50"/>
    </row>
    <row r="460" spans="3:8" x14ac:dyDescent="0.25">
      <c r="C460" s="50"/>
      <c r="D460" s="50"/>
      <c r="E460" s="50"/>
      <c r="F460" s="50"/>
      <c r="G460" s="50"/>
      <c r="H460" s="50"/>
    </row>
    <row r="461" spans="3:8" x14ac:dyDescent="0.25">
      <c r="C461" s="50"/>
      <c r="D461" s="50"/>
      <c r="E461" s="50"/>
      <c r="F461" s="50"/>
      <c r="G461" s="50"/>
      <c r="H461" s="50"/>
    </row>
    <row r="462" spans="3:8" x14ac:dyDescent="0.25">
      <c r="C462" s="50"/>
      <c r="D462" s="50"/>
      <c r="E462" s="50"/>
      <c r="F462" s="50"/>
      <c r="G462" s="50"/>
      <c r="H462" s="50"/>
    </row>
    <row r="463" spans="3:8" x14ac:dyDescent="0.25">
      <c r="C463" s="50"/>
      <c r="D463" s="50"/>
      <c r="E463" s="50"/>
      <c r="F463" s="50"/>
      <c r="G463" s="50"/>
      <c r="H463" s="50"/>
    </row>
    <row r="464" spans="3:8" x14ac:dyDescent="0.25">
      <c r="C464" s="50"/>
      <c r="D464" s="50"/>
      <c r="E464" s="50"/>
      <c r="F464" s="50"/>
      <c r="G464" s="50"/>
      <c r="H464" s="50"/>
    </row>
    <row r="465" spans="3:8" x14ac:dyDescent="0.25">
      <c r="C465" s="50"/>
      <c r="D465" s="50"/>
      <c r="E465" s="50"/>
      <c r="F465" s="50"/>
      <c r="G465" s="50"/>
      <c r="H465" s="50"/>
    </row>
    <row r="466" spans="3:8" x14ac:dyDescent="0.25">
      <c r="C466" s="50"/>
      <c r="D466" s="50"/>
      <c r="E466" s="50"/>
      <c r="F466" s="50"/>
      <c r="G466" s="50"/>
      <c r="H466" s="50"/>
    </row>
    <row r="467" spans="3:8" x14ac:dyDescent="0.25">
      <c r="C467" s="50"/>
      <c r="D467" s="50"/>
      <c r="E467" s="50"/>
      <c r="F467" s="50"/>
      <c r="G467" s="50"/>
      <c r="H467" s="50"/>
    </row>
    <row r="468" spans="3:8" x14ac:dyDescent="0.25">
      <c r="C468" s="50"/>
      <c r="D468" s="50"/>
      <c r="E468" s="50"/>
      <c r="F468" s="50"/>
      <c r="G468" s="50"/>
      <c r="H468" s="50"/>
    </row>
    <row r="469" spans="3:8" x14ac:dyDescent="0.25">
      <c r="C469" s="50"/>
      <c r="D469" s="50"/>
      <c r="E469" s="50"/>
      <c r="F469" s="50"/>
      <c r="G469" s="50"/>
      <c r="H469" s="50"/>
    </row>
    <row r="470" spans="3:8" x14ac:dyDescent="0.25">
      <c r="C470" s="50"/>
      <c r="D470" s="50"/>
      <c r="E470" s="50"/>
      <c r="F470" s="50"/>
      <c r="G470" s="50"/>
      <c r="H470" s="50"/>
    </row>
    <row r="471" spans="3:8" x14ac:dyDescent="0.25">
      <c r="C471" s="50"/>
      <c r="D471" s="50"/>
      <c r="E471" s="50"/>
      <c r="F471" s="50"/>
      <c r="G471" s="50"/>
      <c r="H471" s="50"/>
    </row>
    <row r="472" spans="3:8" x14ac:dyDescent="0.25">
      <c r="C472" s="50"/>
      <c r="D472" s="50"/>
      <c r="E472" s="50"/>
      <c r="F472" s="50"/>
      <c r="G472" s="50"/>
      <c r="H472" s="50"/>
    </row>
    <row r="473" spans="3:8" x14ac:dyDescent="0.25">
      <c r="C473" s="50"/>
      <c r="D473" s="50"/>
      <c r="E473" s="50"/>
      <c r="F473" s="50"/>
      <c r="G473" s="50"/>
      <c r="H473" s="50"/>
    </row>
    <row r="474" spans="3:8" x14ac:dyDescent="0.25">
      <c r="C474" s="50"/>
      <c r="D474" s="50"/>
      <c r="E474" s="50"/>
      <c r="F474" s="50"/>
      <c r="G474" s="50"/>
      <c r="H474" s="50"/>
    </row>
    <row r="475" spans="3:8" x14ac:dyDescent="0.25">
      <c r="C475" s="50"/>
      <c r="D475" s="50"/>
      <c r="E475" s="50"/>
      <c r="F475" s="50"/>
      <c r="G475" s="50"/>
      <c r="H475" s="50"/>
    </row>
    <row r="476" spans="3:8" x14ac:dyDescent="0.25">
      <c r="C476" s="50"/>
      <c r="D476" s="50"/>
      <c r="E476" s="50"/>
      <c r="F476" s="50"/>
      <c r="G476" s="50"/>
      <c r="H476" s="50"/>
    </row>
    <row r="477" spans="3:8" x14ac:dyDescent="0.25">
      <c r="C477" s="50"/>
      <c r="D477" s="50"/>
      <c r="E477" s="50"/>
      <c r="F477" s="50"/>
      <c r="G477" s="50"/>
      <c r="H477" s="50"/>
    </row>
    <row r="478" spans="3:8" x14ac:dyDescent="0.25">
      <c r="C478" s="50"/>
      <c r="D478" s="50"/>
      <c r="E478" s="50"/>
      <c r="F478" s="50"/>
      <c r="G478" s="50"/>
      <c r="H478" s="50"/>
    </row>
    <row r="479" spans="3:8" x14ac:dyDescent="0.25">
      <c r="C479" s="50"/>
      <c r="D479" s="50"/>
      <c r="E479" s="50"/>
      <c r="F479" s="50"/>
      <c r="G479" s="50"/>
      <c r="H479" s="50"/>
    </row>
    <row r="480" spans="3:8" x14ac:dyDescent="0.25">
      <c r="C480" s="50"/>
      <c r="D480" s="50"/>
      <c r="E480" s="50"/>
      <c r="F480" s="50"/>
      <c r="G480" s="50"/>
      <c r="H480" s="50"/>
    </row>
    <row r="481" spans="3:8" x14ac:dyDescent="0.25">
      <c r="C481" s="50"/>
      <c r="D481" s="50"/>
      <c r="E481" s="50"/>
      <c r="F481" s="50"/>
      <c r="G481" s="50"/>
      <c r="H481" s="50"/>
    </row>
    <row r="482" spans="3:8" x14ac:dyDescent="0.25">
      <c r="C482" s="50"/>
      <c r="D482" s="50"/>
      <c r="E482" s="50"/>
      <c r="F482" s="50"/>
      <c r="G482" s="50"/>
      <c r="H482" s="50"/>
    </row>
    <row r="483" spans="3:8" x14ac:dyDescent="0.25">
      <c r="C483" s="50"/>
      <c r="D483" s="50"/>
      <c r="E483" s="50"/>
      <c r="F483" s="50"/>
      <c r="G483" s="50"/>
      <c r="H483" s="50"/>
    </row>
    <row r="484" spans="3:8" x14ac:dyDescent="0.25">
      <c r="C484" s="50"/>
      <c r="D484" s="50"/>
      <c r="E484" s="50"/>
      <c r="F484" s="50"/>
      <c r="G484" s="50"/>
      <c r="H484" s="50"/>
    </row>
    <row r="485" spans="3:8" x14ac:dyDescent="0.25">
      <c r="C485" s="50"/>
      <c r="D485" s="50"/>
      <c r="E485" s="50"/>
      <c r="F485" s="50"/>
      <c r="G485" s="50"/>
      <c r="H485" s="50"/>
    </row>
    <row r="486" spans="3:8" x14ac:dyDescent="0.25">
      <c r="C486" s="50"/>
      <c r="D486" s="50"/>
      <c r="E486" s="50"/>
      <c r="F486" s="50"/>
      <c r="G486" s="50"/>
      <c r="H486" s="50"/>
    </row>
    <row r="487" spans="3:8" x14ac:dyDescent="0.25">
      <c r="C487" s="50"/>
      <c r="D487" s="50"/>
      <c r="E487" s="50"/>
      <c r="F487" s="50"/>
      <c r="G487" s="50"/>
      <c r="H487" s="50"/>
    </row>
    <row r="488" spans="3:8" x14ac:dyDescent="0.25">
      <c r="C488" s="50"/>
      <c r="D488" s="50"/>
      <c r="E488" s="50"/>
      <c r="F488" s="50"/>
      <c r="G488" s="50"/>
      <c r="H488" s="50"/>
    </row>
    <row r="489" spans="3:8" x14ac:dyDescent="0.25">
      <c r="C489" s="50"/>
      <c r="D489" s="50"/>
      <c r="E489" s="50"/>
      <c r="F489" s="50"/>
      <c r="G489" s="50"/>
      <c r="H489" s="50"/>
    </row>
    <row r="490" spans="3:8" x14ac:dyDescent="0.25">
      <c r="C490" s="50"/>
      <c r="D490" s="50"/>
      <c r="E490" s="50"/>
      <c r="F490" s="50"/>
      <c r="G490" s="50"/>
      <c r="H490" s="50"/>
    </row>
    <row r="491" spans="3:8" x14ac:dyDescent="0.25">
      <c r="C491" s="50"/>
      <c r="D491" s="50"/>
      <c r="E491" s="50"/>
      <c r="F491" s="50"/>
      <c r="G491" s="50"/>
      <c r="H491" s="50"/>
    </row>
    <row r="492" spans="3:8" x14ac:dyDescent="0.25">
      <c r="C492" s="50"/>
      <c r="D492" s="50"/>
      <c r="E492" s="50"/>
      <c r="F492" s="50"/>
      <c r="G492" s="50"/>
      <c r="H492" s="50"/>
    </row>
    <row r="493" spans="3:8" x14ac:dyDescent="0.25">
      <c r="C493" s="50"/>
      <c r="D493" s="50"/>
      <c r="E493" s="50"/>
      <c r="F493" s="50"/>
      <c r="G493" s="50"/>
      <c r="H493" s="50"/>
    </row>
    <row r="494" spans="3:8" x14ac:dyDescent="0.25">
      <c r="C494" s="50"/>
      <c r="D494" s="50"/>
      <c r="E494" s="50"/>
      <c r="F494" s="50"/>
      <c r="G494" s="50"/>
      <c r="H494" s="50"/>
    </row>
    <row r="495" spans="3:8" x14ac:dyDescent="0.25">
      <c r="C495" s="50"/>
      <c r="D495" s="50"/>
      <c r="E495" s="50"/>
      <c r="F495" s="50"/>
      <c r="G495" s="50"/>
      <c r="H495" s="50"/>
    </row>
    <row r="496" spans="3:8" x14ac:dyDescent="0.25">
      <c r="C496" s="50"/>
      <c r="D496" s="50"/>
      <c r="E496" s="50"/>
      <c r="F496" s="50"/>
      <c r="G496" s="50"/>
      <c r="H496" s="50"/>
    </row>
    <row r="497" spans="3:8" x14ac:dyDescent="0.25">
      <c r="C497" s="50"/>
      <c r="D497" s="50"/>
      <c r="E497" s="50"/>
      <c r="F497" s="50"/>
      <c r="G497" s="50"/>
      <c r="H497" s="50"/>
    </row>
    <row r="498" spans="3:8" x14ac:dyDescent="0.25">
      <c r="C498" s="50"/>
      <c r="D498" s="50"/>
      <c r="E498" s="50"/>
      <c r="F498" s="50"/>
      <c r="G498" s="50"/>
      <c r="H498" s="50"/>
    </row>
    <row r="499" spans="3:8" x14ac:dyDescent="0.25">
      <c r="C499" s="50"/>
      <c r="D499" s="50"/>
      <c r="E499" s="50"/>
      <c r="F499" s="50"/>
      <c r="G499" s="50"/>
      <c r="H499" s="50"/>
    </row>
    <row r="500" spans="3:8" x14ac:dyDescent="0.25">
      <c r="C500" s="50"/>
      <c r="D500" s="50"/>
      <c r="E500" s="50"/>
      <c r="F500" s="50"/>
      <c r="G500" s="50"/>
      <c r="H500" s="50"/>
    </row>
    <row r="501" spans="3:8" x14ac:dyDescent="0.25">
      <c r="C501" s="50"/>
      <c r="D501" s="50"/>
      <c r="E501" s="50"/>
      <c r="F501" s="50"/>
      <c r="G501" s="50"/>
      <c r="H501" s="50"/>
    </row>
    <row r="502" spans="3:8" x14ac:dyDescent="0.25">
      <c r="C502" s="50"/>
      <c r="D502" s="50"/>
      <c r="E502" s="50"/>
      <c r="F502" s="50"/>
      <c r="G502" s="50"/>
      <c r="H502" s="50"/>
    </row>
    <row r="503" spans="3:8" x14ac:dyDescent="0.25">
      <c r="C503" s="50"/>
      <c r="D503" s="50"/>
      <c r="E503" s="50"/>
      <c r="F503" s="50"/>
      <c r="G503" s="50"/>
      <c r="H503" s="50"/>
    </row>
    <row r="504" spans="3:8" x14ac:dyDescent="0.25">
      <c r="C504" s="50"/>
      <c r="D504" s="50"/>
      <c r="E504" s="50"/>
      <c r="F504" s="50"/>
      <c r="G504" s="50"/>
      <c r="H504" s="50"/>
    </row>
    <row r="505" spans="3:8" x14ac:dyDescent="0.25">
      <c r="C505" s="50"/>
      <c r="D505" s="50"/>
      <c r="E505" s="50"/>
      <c r="F505" s="50"/>
      <c r="G505" s="50"/>
      <c r="H505" s="50"/>
    </row>
    <row r="506" spans="3:8" x14ac:dyDescent="0.25">
      <c r="C506" s="50"/>
      <c r="D506" s="50"/>
      <c r="E506" s="50"/>
      <c r="F506" s="50"/>
      <c r="G506" s="50"/>
      <c r="H506" s="50"/>
    </row>
    <row r="507" spans="3:8" x14ac:dyDescent="0.25">
      <c r="C507" s="50"/>
      <c r="D507" s="50"/>
      <c r="E507" s="50"/>
      <c r="F507" s="50"/>
      <c r="G507" s="50"/>
      <c r="H507" s="50"/>
    </row>
    <row r="508" spans="3:8" x14ac:dyDescent="0.25">
      <c r="C508" s="50"/>
      <c r="D508" s="50"/>
      <c r="E508" s="50"/>
      <c r="F508" s="50"/>
      <c r="G508" s="50"/>
      <c r="H508" s="50"/>
    </row>
    <row r="509" spans="3:8" x14ac:dyDescent="0.25">
      <c r="C509" s="50"/>
      <c r="D509" s="50"/>
      <c r="E509" s="50"/>
      <c r="F509" s="50"/>
      <c r="G509" s="50"/>
      <c r="H509" s="50"/>
    </row>
    <row r="510" spans="3:8" x14ac:dyDescent="0.25">
      <c r="C510" s="50"/>
      <c r="D510" s="50"/>
      <c r="E510" s="50"/>
      <c r="F510" s="50"/>
      <c r="G510" s="50"/>
      <c r="H510" s="50"/>
    </row>
    <row r="511" spans="3:8" x14ac:dyDescent="0.25">
      <c r="C511" s="50"/>
      <c r="D511" s="50"/>
      <c r="E511" s="50"/>
      <c r="F511" s="50"/>
      <c r="G511" s="50"/>
      <c r="H511" s="50"/>
    </row>
    <row r="512" spans="3:8" x14ac:dyDescent="0.25">
      <c r="C512" s="50"/>
      <c r="D512" s="50"/>
      <c r="E512" s="50"/>
      <c r="F512" s="50"/>
      <c r="G512" s="50"/>
      <c r="H512" s="50"/>
    </row>
    <row r="513" spans="3:8" x14ac:dyDescent="0.25">
      <c r="C513" s="50"/>
      <c r="D513" s="50"/>
      <c r="E513" s="50"/>
      <c r="F513" s="50"/>
      <c r="G513" s="50"/>
      <c r="H513" s="50"/>
    </row>
    <row r="514" spans="3:8" x14ac:dyDescent="0.25">
      <c r="C514" s="50"/>
      <c r="D514" s="50"/>
      <c r="E514" s="50"/>
      <c r="F514" s="50"/>
      <c r="G514" s="50"/>
      <c r="H514" s="50"/>
    </row>
    <row r="515" spans="3:8" x14ac:dyDescent="0.25">
      <c r="C515" s="50"/>
      <c r="D515" s="50"/>
      <c r="E515" s="50"/>
      <c r="F515" s="50"/>
      <c r="G515" s="50"/>
      <c r="H515" s="50"/>
    </row>
    <row r="516" spans="3:8" x14ac:dyDescent="0.25">
      <c r="C516" s="50"/>
      <c r="D516" s="50"/>
      <c r="E516" s="50"/>
      <c r="F516" s="50"/>
      <c r="G516" s="50"/>
      <c r="H516" s="50"/>
    </row>
    <row r="517" spans="3:8" x14ac:dyDescent="0.25">
      <c r="C517" s="50"/>
      <c r="D517" s="50"/>
      <c r="E517" s="50"/>
      <c r="F517" s="50"/>
      <c r="G517" s="50"/>
      <c r="H517" s="50"/>
    </row>
    <row r="518" spans="3:8" x14ac:dyDescent="0.25">
      <c r="C518" s="50"/>
      <c r="D518" s="50"/>
      <c r="E518" s="50"/>
      <c r="F518" s="50"/>
      <c r="G518" s="50"/>
      <c r="H518" s="50"/>
    </row>
    <row r="519" spans="3:8" x14ac:dyDescent="0.25">
      <c r="C519" s="50"/>
      <c r="D519" s="50"/>
      <c r="E519" s="50"/>
      <c r="F519" s="50"/>
      <c r="G519" s="50"/>
      <c r="H519" s="50"/>
    </row>
    <row r="520" spans="3:8" x14ac:dyDescent="0.25">
      <c r="C520" s="50"/>
      <c r="D520" s="50"/>
      <c r="E520" s="50"/>
      <c r="F520" s="50"/>
      <c r="G520" s="50"/>
      <c r="H520" s="50"/>
    </row>
    <row r="521" spans="3:8" x14ac:dyDescent="0.25">
      <c r="C521" s="50"/>
      <c r="D521" s="50"/>
      <c r="E521" s="50"/>
      <c r="F521" s="50"/>
      <c r="G521" s="50"/>
      <c r="H521" s="50"/>
    </row>
    <row r="522" spans="3:8" x14ac:dyDescent="0.25">
      <c r="C522" s="50"/>
      <c r="D522" s="50"/>
      <c r="E522" s="50"/>
      <c r="F522" s="50"/>
      <c r="G522" s="50"/>
      <c r="H522" s="50"/>
    </row>
    <row r="523" spans="3:8" x14ac:dyDescent="0.25">
      <c r="C523" s="50"/>
      <c r="D523" s="50"/>
      <c r="E523" s="50"/>
      <c r="F523" s="50"/>
      <c r="G523" s="50"/>
      <c r="H523" s="50"/>
    </row>
    <row r="524" spans="3:8" x14ac:dyDescent="0.25">
      <c r="C524" s="50"/>
      <c r="D524" s="50"/>
      <c r="E524" s="50"/>
      <c r="F524" s="50"/>
      <c r="G524" s="50"/>
      <c r="H524" s="50"/>
    </row>
    <row r="525" spans="3:8" x14ac:dyDescent="0.25">
      <c r="C525" s="50"/>
      <c r="D525" s="50"/>
      <c r="E525" s="50"/>
      <c r="F525" s="50"/>
      <c r="G525" s="50"/>
      <c r="H525" s="50"/>
    </row>
    <row r="526" spans="3:8" x14ac:dyDescent="0.25">
      <c r="C526" s="50"/>
      <c r="D526" s="50"/>
      <c r="E526" s="50"/>
      <c r="F526" s="50"/>
      <c r="G526" s="50"/>
      <c r="H526" s="50"/>
    </row>
    <row r="527" spans="3:8" x14ac:dyDescent="0.25">
      <c r="C527" s="50"/>
      <c r="D527" s="50"/>
      <c r="E527" s="50"/>
      <c r="F527" s="50"/>
      <c r="G527" s="50"/>
      <c r="H527" s="50"/>
    </row>
    <row r="528" spans="3:8" x14ac:dyDescent="0.25">
      <c r="C528" s="50"/>
      <c r="D528" s="50"/>
      <c r="E528" s="50"/>
      <c r="F528" s="50"/>
      <c r="G528" s="50"/>
      <c r="H528" s="50"/>
    </row>
    <row r="529" spans="3:8" x14ac:dyDescent="0.25">
      <c r="C529" s="50"/>
      <c r="D529" s="50"/>
      <c r="E529" s="50"/>
      <c r="F529" s="50"/>
      <c r="G529" s="50"/>
      <c r="H529" s="50"/>
    </row>
    <row r="530" spans="3:8" x14ac:dyDescent="0.25">
      <c r="C530" s="50"/>
      <c r="D530" s="50"/>
      <c r="E530" s="50"/>
      <c r="F530" s="50"/>
      <c r="G530" s="50"/>
      <c r="H530" s="50"/>
    </row>
    <row r="531" spans="3:8" x14ac:dyDescent="0.25">
      <c r="C531" s="50"/>
      <c r="D531" s="50"/>
      <c r="E531" s="50"/>
      <c r="F531" s="50"/>
      <c r="G531" s="50"/>
      <c r="H531" s="50"/>
    </row>
    <row r="532" spans="3:8" x14ac:dyDescent="0.25">
      <c r="C532" s="50"/>
      <c r="D532" s="50"/>
      <c r="E532" s="50"/>
      <c r="F532" s="50"/>
      <c r="G532" s="50"/>
      <c r="H532" s="50"/>
    </row>
    <row r="533" spans="3:8" x14ac:dyDescent="0.25">
      <c r="C533" s="50"/>
      <c r="D533" s="50"/>
      <c r="E533" s="50"/>
      <c r="F533" s="50"/>
      <c r="G533" s="50"/>
      <c r="H533" s="50"/>
    </row>
    <row r="534" spans="3:8" x14ac:dyDescent="0.25">
      <c r="C534" s="50"/>
      <c r="D534" s="50"/>
      <c r="E534" s="50"/>
      <c r="F534" s="50"/>
      <c r="G534" s="50"/>
      <c r="H534" s="50"/>
    </row>
    <row r="535" spans="3:8" x14ac:dyDescent="0.25">
      <c r="C535" s="50"/>
      <c r="D535" s="50"/>
      <c r="E535" s="50"/>
      <c r="F535" s="50"/>
      <c r="G535" s="50"/>
      <c r="H535" s="50"/>
    </row>
    <row r="536" spans="3:8" x14ac:dyDescent="0.25">
      <c r="C536" s="50"/>
      <c r="D536" s="50"/>
      <c r="E536" s="50"/>
      <c r="F536" s="50"/>
      <c r="G536" s="50"/>
      <c r="H536" s="50"/>
    </row>
    <row r="537" spans="3:8" x14ac:dyDescent="0.25">
      <c r="C537" s="50"/>
      <c r="D537" s="50"/>
      <c r="E537" s="50"/>
      <c r="F537" s="50"/>
      <c r="G537" s="50"/>
      <c r="H537" s="50"/>
    </row>
    <row r="538" spans="3:8" x14ac:dyDescent="0.25">
      <c r="C538" s="50"/>
      <c r="D538" s="50"/>
      <c r="E538" s="50"/>
      <c r="F538" s="50"/>
      <c r="G538" s="50"/>
      <c r="H538" s="50"/>
    </row>
    <row r="539" spans="3:8" x14ac:dyDescent="0.25">
      <c r="C539" s="50"/>
      <c r="D539" s="50"/>
      <c r="E539" s="50"/>
      <c r="F539" s="50"/>
      <c r="G539" s="50"/>
      <c r="H539" s="50"/>
    </row>
    <row r="540" spans="3:8" x14ac:dyDescent="0.25">
      <c r="C540" s="50"/>
      <c r="D540" s="50"/>
      <c r="E540" s="50"/>
      <c r="F540" s="50"/>
      <c r="G540" s="50"/>
      <c r="H540" s="50"/>
    </row>
    <row r="541" spans="3:8" x14ac:dyDescent="0.25">
      <c r="C541" s="50"/>
      <c r="D541" s="50"/>
      <c r="E541" s="50"/>
      <c r="F541" s="50"/>
      <c r="G541" s="50"/>
      <c r="H541" s="50"/>
    </row>
    <row r="542" spans="3:8" x14ac:dyDescent="0.25">
      <c r="C542" s="50"/>
      <c r="D542" s="50"/>
      <c r="E542" s="50"/>
      <c r="F542" s="50"/>
      <c r="G542" s="50"/>
      <c r="H542" s="50"/>
    </row>
    <row r="543" spans="3:8" x14ac:dyDescent="0.25">
      <c r="C543" s="50"/>
      <c r="D543" s="50"/>
      <c r="E543" s="50"/>
      <c r="F543" s="50"/>
      <c r="G543" s="50"/>
      <c r="H543" s="50"/>
    </row>
    <row r="544" spans="3:8" x14ac:dyDescent="0.25">
      <c r="C544" s="50"/>
      <c r="D544" s="50"/>
      <c r="E544" s="50"/>
      <c r="F544" s="50"/>
      <c r="G544" s="50"/>
      <c r="H544" s="50"/>
    </row>
    <row r="545" spans="3:8" x14ac:dyDescent="0.25">
      <c r="C545" s="50"/>
      <c r="D545" s="50"/>
      <c r="E545" s="50"/>
      <c r="F545" s="50"/>
      <c r="G545" s="50"/>
      <c r="H545" s="50"/>
    </row>
    <row r="546" spans="3:8" x14ac:dyDescent="0.25">
      <c r="C546" s="50"/>
      <c r="D546" s="50"/>
      <c r="E546" s="50"/>
      <c r="F546" s="50"/>
      <c r="G546" s="50"/>
      <c r="H546" s="50"/>
    </row>
    <row r="547" spans="3:8" x14ac:dyDescent="0.25">
      <c r="C547" s="50"/>
      <c r="D547" s="50"/>
      <c r="E547" s="50"/>
      <c r="F547" s="50"/>
      <c r="G547" s="50"/>
      <c r="H547" s="50"/>
    </row>
    <row r="548" spans="3:8" x14ac:dyDescent="0.25">
      <c r="C548" s="50"/>
      <c r="D548" s="50"/>
      <c r="E548" s="50"/>
      <c r="F548" s="50"/>
      <c r="G548" s="50"/>
      <c r="H548" s="50"/>
    </row>
    <row r="549" spans="3:8" x14ac:dyDescent="0.25">
      <c r="C549" s="50"/>
      <c r="D549" s="50"/>
      <c r="E549" s="50"/>
      <c r="F549" s="50"/>
      <c r="G549" s="50"/>
      <c r="H549" s="50"/>
    </row>
    <row r="550" spans="3:8" x14ac:dyDescent="0.25">
      <c r="C550" s="50"/>
      <c r="D550" s="50"/>
      <c r="E550" s="50"/>
      <c r="F550" s="50"/>
      <c r="G550" s="50"/>
      <c r="H550" s="50"/>
    </row>
    <row r="551" spans="3:8" x14ac:dyDescent="0.25">
      <c r="C551" s="50"/>
      <c r="D551" s="50"/>
      <c r="E551" s="50"/>
      <c r="F551" s="50"/>
      <c r="G551" s="50"/>
      <c r="H551" s="50"/>
    </row>
    <row r="552" spans="3:8" x14ac:dyDescent="0.25">
      <c r="C552" s="50"/>
      <c r="D552" s="50"/>
      <c r="E552" s="50"/>
      <c r="F552" s="50"/>
      <c r="G552" s="50"/>
      <c r="H552" s="50"/>
    </row>
    <row r="553" spans="3:8" x14ac:dyDescent="0.25">
      <c r="C553" s="50"/>
      <c r="D553" s="50"/>
      <c r="E553" s="50"/>
      <c r="F553" s="50"/>
      <c r="G553" s="50"/>
      <c r="H553" s="50"/>
    </row>
    <row r="554" spans="3:8" x14ac:dyDescent="0.25">
      <c r="C554" s="50"/>
      <c r="D554" s="50"/>
      <c r="E554" s="50"/>
      <c r="F554" s="50"/>
      <c r="G554" s="50"/>
      <c r="H554" s="50"/>
    </row>
    <row r="555" spans="3:8" x14ac:dyDescent="0.25">
      <c r="C555" s="50"/>
      <c r="D555" s="50"/>
      <c r="E555" s="50"/>
      <c r="F555" s="50"/>
      <c r="G555" s="50"/>
      <c r="H555" s="50"/>
    </row>
    <row r="556" spans="3:8" x14ac:dyDescent="0.25">
      <c r="C556" s="50"/>
      <c r="D556" s="50"/>
      <c r="E556" s="50"/>
      <c r="F556" s="50"/>
      <c r="G556" s="50"/>
      <c r="H556" s="50"/>
    </row>
    <row r="557" spans="3:8" x14ac:dyDescent="0.25">
      <c r="C557" s="50"/>
      <c r="D557" s="50"/>
      <c r="E557" s="50"/>
      <c r="F557" s="50"/>
      <c r="G557" s="50"/>
      <c r="H557" s="50"/>
    </row>
    <row r="558" spans="3:8" x14ac:dyDescent="0.25">
      <c r="C558" s="50"/>
      <c r="D558" s="50"/>
      <c r="E558" s="50"/>
      <c r="F558" s="50"/>
      <c r="G558" s="50"/>
      <c r="H558" s="50"/>
    </row>
    <row r="559" spans="3:8" x14ac:dyDescent="0.25">
      <c r="C559" s="50"/>
      <c r="D559" s="50"/>
      <c r="E559" s="50"/>
      <c r="F559" s="50"/>
      <c r="G559" s="50"/>
      <c r="H559" s="50"/>
    </row>
    <row r="560" spans="3:8" x14ac:dyDescent="0.25">
      <c r="C560" s="50"/>
      <c r="D560" s="50"/>
      <c r="E560" s="50"/>
      <c r="F560" s="50"/>
      <c r="G560" s="50"/>
      <c r="H560" s="50"/>
    </row>
    <row r="561" spans="3:8" x14ac:dyDescent="0.25">
      <c r="C561" s="50"/>
      <c r="D561" s="50"/>
      <c r="E561" s="50"/>
      <c r="F561" s="50"/>
      <c r="G561" s="50"/>
      <c r="H561" s="50"/>
    </row>
    <row r="562" spans="3:8" x14ac:dyDescent="0.25">
      <c r="C562" s="50"/>
      <c r="D562" s="50"/>
      <c r="E562" s="50"/>
      <c r="F562" s="50"/>
      <c r="G562" s="50"/>
      <c r="H562" s="50"/>
    </row>
    <row r="563" spans="3:8" x14ac:dyDescent="0.25">
      <c r="C563" s="50"/>
      <c r="D563" s="50"/>
      <c r="E563" s="50"/>
      <c r="F563" s="50"/>
      <c r="G563" s="50"/>
      <c r="H563" s="50"/>
    </row>
    <row r="564" spans="3:8" x14ac:dyDescent="0.25">
      <c r="C564" s="50"/>
      <c r="D564" s="50"/>
      <c r="E564" s="50"/>
      <c r="F564" s="50"/>
      <c r="G564" s="50"/>
      <c r="H564" s="50"/>
    </row>
    <row r="565" spans="3:8" x14ac:dyDescent="0.25">
      <c r="C565" s="50"/>
      <c r="D565" s="50"/>
      <c r="E565" s="50"/>
      <c r="F565" s="50"/>
      <c r="G565" s="50"/>
      <c r="H565" s="50"/>
    </row>
    <row r="566" spans="3:8" x14ac:dyDescent="0.25">
      <c r="C566" s="50"/>
      <c r="D566" s="50"/>
      <c r="E566" s="50"/>
      <c r="F566" s="50"/>
      <c r="G566" s="50"/>
      <c r="H566" s="50"/>
    </row>
    <row r="567" spans="3:8" x14ac:dyDescent="0.25">
      <c r="C567" s="50"/>
      <c r="D567" s="50"/>
      <c r="E567" s="50"/>
      <c r="F567" s="50"/>
      <c r="G567" s="50"/>
      <c r="H567" s="50"/>
    </row>
    <row r="568" spans="3:8" x14ac:dyDescent="0.25">
      <c r="C568" s="50"/>
      <c r="D568" s="50"/>
      <c r="E568" s="50"/>
      <c r="F568" s="50"/>
      <c r="G568" s="50"/>
      <c r="H568" s="50"/>
    </row>
    <row r="569" spans="3:8" x14ac:dyDescent="0.25">
      <c r="C569" s="50"/>
      <c r="D569" s="50"/>
      <c r="E569" s="50"/>
      <c r="F569" s="50"/>
      <c r="G569" s="50"/>
      <c r="H569" s="50"/>
    </row>
    <row r="570" spans="3:8" x14ac:dyDescent="0.25">
      <c r="C570" s="50"/>
      <c r="D570" s="50"/>
      <c r="E570" s="50"/>
      <c r="F570" s="50"/>
      <c r="G570" s="50"/>
      <c r="H570" s="50"/>
    </row>
    <row r="571" spans="3:8" x14ac:dyDescent="0.25">
      <c r="C571" s="50"/>
      <c r="D571" s="50"/>
      <c r="E571" s="50"/>
      <c r="F571" s="50"/>
      <c r="G571" s="50"/>
      <c r="H571" s="50"/>
    </row>
    <row r="572" spans="3:8" x14ac:dyDescent="0.25">
      <c r="C572" s="50"/>
      <c r="D572" s="50"/>
      <c r="E572" s="50"/>
      <c r="F572" s="50"/>
      <c r="G572" s="50"/>
      <c r="H572" s="50"/>
    </row>
  </sheetData>
  <mergeCells count="33">
    <mergeCell ref="C381:E381"/>
    <mergeCell ref="C382:E382"/>
    <mergeCell ref="C383:E383"/>
    <mergeCell ref="C282:E282"/>
    <mergeCell ref="C329:F329"/>
    <mergeCell ref="C330:E330"/>
    <mergeCell ref="C331:E331"/>
    <mergeCell ref="C332:E332"/>
    <mergeCell ref="C380:F380"/>
    <mergeCell ref="C281:E281"/>
    <mergeCell ref="C129:E129"/>
    <mergeCell ref="C177:F177"/>
    <mergeCell ref="C178:E178"/>
    <mergeCell ref="C179:E179"/>
    <mergeCell ref="C180:E180"/>
    <mergeCell ref="C228:F228"/>
    <mergeCell ref="C229:E229"/>
    <mergeCell ref="C230:E230"/>
    <mergeCell ref="C231:E231"/>
    <mergeCell ref="C279:F279"/>
    <mergeCell ref="C280:E280"/>
    <mergeCell ref="C128:E128"/>
    <mergeCell ref="A1:B1"/>
    <mergeCell ref="C24:F24"/>
    <mergeCell ref="C25:E25"/>
    <mergeCell ref="C26:E26"/>
    <mergeCell ref="C27:E27"/>
    <mergeCell ref="C75:F75"/>
    <mergeCell ref="C76:E76"/>
    <mergeCell ref="C77:E77"/>
    <mergeCell ref="C78:E78"/>
    <mergeCell ref="C126:F126"/>
    <mergeCell ref="C127:E127"/>
  </mergeCells>
  <printOptions horizontalCentered="1"/>
  <pageMargins left="0.25" right="0.25" top="0.5" bottom="0.5" header="0.3" footer="0.3"/>
  <pageSetup scale="70" fitToHeight="0" orientation="portrait" r:id="rId1"/>
  <headerFooter differentFirst="1" scaleWithDoc="0">
    <oddFooter>&amp;L&amp;9 2015 DMAS Data Book &amp;A&amp;R&amp;9Page &amp;P</oddFooter>
  </headerFooter>
  <rowBreaks count="7" manualBreakCount="7">
    <brk id="53" max="16383" man="1"/>
    <brk id="104" max="16383" man="1"/>
    <brk id="155" max="16383" man="1"/>
    <brk id="206" max="16383" man="1"/>
    <brk id="257" max="16383" man="1"/>
    <brk id="308" max="16383" man="1"/>
    <brk id="358"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H569"/>
  <sheetViews>
    <sheetView topLeftCell="A49" zoomScaleNormal="100" workbookViewId="0">
      <selection activeCell="B59" sqref="B59"/>
    </sheetView>
  </sheetViews>
  <sheetFormatPr defaultRowHeight="15" x14ac:dyDescent="0.25"/>
  <cols>
    <col min="1" max="1" width="11.7109375" style="56" customWidth="1"/>
    <col min="2" max="2" width="38.7109375" style="56" customWidth="1"/>
    <col min="3" max="3" width="18.7109375" style="56" hidden="1" customWidth="1"/>
    <col min="4" max="8" width="18.7109375" style="56" customWidth="1"/>
    <col min="9" max="16384" width="9.140625" style="56"/>
  </cols>
  <sheetData>
    <row r="1" spans="1:8" ht="33" customHeight="1" x14ac:dyDescent="0.25">
      <c r="A1" s="189" t="s">
        <v>566</v>
      </c>
      <c r="B1" s="190"/>
      <c r="C1" s="20" t="s">
        <v>568</v>
      </c>
      <c r="D1" s="20" t="s">
        <v>569</v>
      </c>
      <c r="E1" s="20" t="s">
        <v>570</v>
      </c>
      <c r="F1" s="20" t="s">
        <v>571</v>
      </c>
      <c r="G1" s="20" t="s">
        <v>572</v>
      </c>
      <c r="H1" s="20" t="s">
        <v>622</v>
      </c>
    </row>
    <row r="2" spans="1:8" x14ac:dyDescent="0.25">
      <c r="A2" s="2" t="s">
        <v>573</v>
      </c>
      <c r="B2" s="2"/>
      <c r="C2" s="114">
        <v>1040966</v>
      </c>
      <c r="D2" s="114">
        <v>1092180</v>
      </c>
      <c r="E2" s="114">
        <v>1106440</v>
      </c>
      <c r="F2" s="114">
        <v>1206355</v>
      </c>
      <c r="G2" s="114">
        <v>1288716</v>
      </c>
      <c r="H2" s="114">
        <v>1357340</v>
      </c>
    </row>
    <row r="3" spans="1:8" x14ac:dyDescent="0.25">
      <c r="A3" s="8" t="s">
        <v>71</v>
      </c>
      <c r="B3" s="8" t="s">
        <v>0</v>
      </c>
      <c r="C3" s="116">
        <v>221362</v>
      </c>
      <c r="D3" s="116">
        <v>230770</v>
      </c>
      <c r="E3" s="116">
        <v>233564</v>
      </c>
      <c r="F3" s="116">
        <v>253282</v>
      </c>
      <c r="G3" s="116">
        <v>270501</v>
      </c>
      <c r="H3" s="116">
        <v>286279</v>
      </c>
    </row>
    <row r="4" spans="1:8" x14ac:dyDescent="0.25">
      <c r="A4" s="24" t="s">
        <v>71</v>
      </c>
      <c r="B4" s="106" t="s">
        <v>67</v>
      </c>
      <c r="C4" s="152">
        <v>13355</v>
      </c>
      <c r="D4" s="152">
        <v>13233</v>
      </c>
      <c r="E4" s="152">
        <v>13066</v>
      </c>
      <c r="F4" s="152">
        <v>13748</v>
      </c>
      <c r="G4" s="152">
        <v>13593</v>
      </c>
      <c r="H4" s="152">
        <v>13343</v>
      </c>
    </row>
    <row r="5" spans="1:8" x14ac:dyDescent="0.25">
      <c r="A5" s="24" t="s">
        <v>71</v>
      </c>
      <c r="B5" s="106" t="s">
        <v>68</v>
      </c>
      <c r="C5" s="152">
        <v>34216</v>
      </c>
      <c r="D5" s="152">
        <v>35632</v>
      </c>
      <c r="E5" s="152">
        <v>36815</v>
      </c>
      <c r="F5" s="152">
        <v>39358</v>
      </c>
      <c r="G5" s="152">
        <v>40105</v>
      </c>
      <c r="H5" s="152">
        <v>40615</v>
      </c>
    </row>
    <row r="6" spans="1:8" x14ac:dyDescent="0.25">
      <c r="A6" s="24" t="s">
        <v>71</v>
      </c>
      <c r="B6" s="106" t="s">
        <v>60</v>
      </c>
      <c r="C6" s="152">
        <v>114130</v>
      </c>
      <c r="D6" s="152">
        <v>119673</v>
      </c>
      <c r="E6" s="152">
        <v>119890</v>
      </c>
      <c r="F6" s="152">
        <v>124997</v>
      </c>
      <c r="G6" s="152">
        <v>128726</v>
      </c>
      <c r="H6" s="152">
        <v>137677</v>
      </c>
    </row>
    <row r="7" spans="1:8" x14ac:dyDescent="0.25">
      <c r="A7" s="24" t="s">
        <v>71</v>
      </c>
      <c r="B7" s="106" t="s">
        <v>61</v>
      </c>
      <c r="C7" s="152">
        <v>27972</v>
      </c>
      <c r="D7" s="152">
        <v>30341</v>
      </c>
      <c r="E7" s="152">
        <v>30113</v>
      </c>
      <c r="F7" s="152">
        <v>32143</v>
      </c>
      <c r="G7" s="152">
        <v>33926</v>
      </c>
      <c r="H7" s="152">
        <v>35573</v>
      </c>
    </row>
    <row r="8" spans="1:8" x14ac:dyDescent="0.25">
      <c r="A8" s="24" t="s">
        <v>71</v>
      </c>
      <c r="B8" s="106" t="s">
        <v>62</v>
      </c>
      <c r="C8" s="152">
        <v>10569</v>
      </c>
      <c r="D8" s="152">
        <v>10544</v>
      </c>
      <c r="E8" s="152">
        <v>10002</v>
      </c>
      <c r="F8" s="152">
        <v>10542</v>
      </c>
      <c r="G8" s="152">
        <v>10399</v>
      </c>
      <c r="H8" s="152">
        <v>10697</v>
      </c>
    </row>
    <row r="9" spans="1:8" x14ac:dyDescent="0.25">
      <c r="A9" s="24" t="s">
        <v>71</v>
      </c>
      <c r="B9" s="106" t="s">
        <v>69</v>
      </c>
      <c r="C9" s="152">
        <v>740</v>
      </c>
      <c r="D9" s="152">
        <v>918</v>
      </c>
      <c r="E9" s="152">
        <v>1498</v>
      </c>
      <c r="F9" s="152">
        <v>2851</v>
      </c>
      <c r="G9" s="152">
        <v>16313</v>
      </c>
      <c r="H9" s="152">
        <v>28154</v>
      </c>
    </row>
    <row r="10" spans="1:8" x14ac:dyDescent="0.25">
      <c r="A10" s="24" t="s">
        <v>71</v>
      </c>
      <c r="B10" s="106" t="s">
        <v>63</v>
      </c>
      <c r="C10" s="152">
        <v>3197</v>
      </c>
      <c r="D10" s="152">
        <v>2992</v>
      </c>
      <c r="E10" s="152">
        <v>2780</v>
      </c>
      <c r="F10" s="152">
        <v>3152</v>
      </c>
      <c r="G10" s="152">
        <v>3864</v>
      </c>
      <c r="H10" s="152">
        <v>3741</v>
      </c>
    </row>
    <row r="11" spans="1:8" x14ac:dyDescent="0.25">
      <c r="A11" s="24" t="s">
        <v>71</v>
      </c>
      <c r="B11" s="106" t="s">
        <v>70</v>
      </c>
      <c r="C11" s="152">
        <v>4892</v>
      </c>
      <c r="D11" s="152">
        <v>5070</v>
      </c>
      <c r="E11" s="152">
        <v>5247</v>
      </c>
      <c r="F11" s="152">
        <v>14155</v>
      </c>
      <c r="G11" s="152">
        <v>13645</v>
      </c>
      <c r="H11" s="152">
        <v>14083</v>
      </c>
    </row>
    <row r="12" spans="1:8" x14ac:dyDescent="0.25">
      <c r="A12" s="24" t="s">
        <v>71</v>
      </c>
      <c r="B12" s="106" t="s">
        <v>64</v>
      </c>
      <c r="C12" s="152">
        <v>17750</v>
      </c>
      <c r="D12" s="152">
        <v>18017</v>
      </c>
      <c r="E12" s="152">
        <v>17939</v>
      </c>
      <c r="F12" s="152">
        <v>18773</v>
      </c>
      <c r="G12" s="152">
        <v>18719</v>
      </c>
      <c r="H12" s="152">
        <v>17991</v>
      </c>
    </row>
    <row r="13" spans="1:8" x14ac:dyDescent="0.25">
      <c r="A13" s="24" t="s">
        <v>71</v>
      </c>
      <c r="B13" s="106" t="s">
        <v>65</v>
      </c>
      <c r="C13" s="152">
        <v>744</v>
      </c>
      <c r="D13" s="152">
        <v>760</v>
      </c>
      <c r="E13" s="152">
        <v>735</v>
      </c>
      <c r="F13" s="152">
        <v>823</v>
      </c>
      <c r="G13" s="152">
        <v>606</v>
      </c>
      <c r="H13" s="152">
        <v>317</v>
      </c>
    </row>
    <row r="14" spans="1:8" x14ac:dyDescent="0.25">
      <c r="A14" s="24" t="s">
        <v>71</v>
      </c>
      <c r="B14" s="106" t="s">
        <v>66</v>
      </c>
      <c r="C14" s="152">
        <v>15119</v>
      </c>
      <c r="D14" s="152">
        <v>16954</v>
      </c>
      <c r="E14" s="152">
        <v>15905</v>
      </c>
      <c r="F14" s="152">
        <v>16928</v>
      </c>
      <c r="G14" s="152">
        <v>17411</v>
      </c>
      <c r="H14" s="152">
        <v>16150</v>
      </c>
    </row>
    <row r="15" spans="1:8" x14ac:dyDescent="0.25">
      <c r="A15" s="8" t="s">
        <v>72</v>
      </c>
      <c r="B15" s="8"/>
      <c r="C15" s="116">
        <v>233333</v>
      </c>
      <c r="D15" s="116">
        <v>245849</v>
      </c>
      <c r="E15" s="116">
        <v>249619</v>
      </c>
      <c r="F15" s="116">
        <v>269109</v>
      </c>
      <c r="G15" s="116">
        <v>290355</v>
      </c>
      <c r="H15" s="116">
        <v>306628</v>
      </c>
    </row>
    <row r="16" spans="1:8" x14ac:dyDescent="0.25">
      <c r="A16" s="24" t="s">
        <v>72</v>
      </c>
      <c r="B16" s="106" t="s">
        <v>67</v>
      </c>
      <c r="C16" s="152">
        <v>12983</v>
      </c>
      <c r="D16" s="152">
        <v>12883</v>
      </c>
      <c r="E16" s="152">
        <v>12353</v>
      </c>
      <c r="F16" s="152">
        <v>13002</v>
      </c>
      <c r="G16" s="152">
        <v>12829</v>
      </c>
      <c r="H16" s="152">
        <v>12802</v>
      </c>
    </row>
    <row r="17" spans="1:8" x14ac:dyDescent="0.25">
      <c r="A17" s="24" t="s">
        <v>72</v>
      </c>
      <c r="B17" s="106" t="s">
        <v>68</v>
      </c>
      <c r="C17" s="152">
        <v>35593</v>
      </c>
      <c r="D17" s="152">
        <v>37166</v>
      </c>
      <c r="E17" s="152">
        <v>38074</v>
      </c>
      <c r="F17" s="152">
        <v>40612</v>
      </c>
      <c r="G17" s="152">
        <v>41130</v>
      </c>
      <c r="H17" s="152">
        <v>41763</v>
      </c>
    </row>
    <row r="18" spans="1:8" x14ac:dyDescent="0.25">
      <c r="A18" s="24" t="s">
        <v>72</v>
      </c>
      <c r="B18" s="106" t="s">
        <v>60</v>
      </c>
      <c r="C18" s="152">
        <v>122309</v>
      </c>
      <c r="D18" s="152">
        <v>129631</v>
      </c>
      <c r="E18" s="152">
        <v>130768</v>
      </c>
      <c r="F18" s="152">
        <v>135904</v>
      </c>
      <c r="G18" s="152">
        <v>139700</v>
      </c>
      <c r="H18" s="152">
        <v>149674</v>
      </c>
    </row>
    <row r="19" spans="1:8" x14ac:dyDescent="0.25">
      <c r="A19" s="24" t="s">
        <v>72</v>
      </c>
      <c r="B19" s="106" t="s">
        <v>61</v>
      </c>
      <c r="C19" s="152">
        <v>30178</v>
      </c>
      <c r="D19" s="152">
        <v>33281</v>
      </c>
      <c r="E19" s="152">
        <v>33516</v>
      </c>
      <c r="F19" s="152">
        <v>36354</v>
      </c>
      <c r="G19" s="152">
        <v>38661</v>
      </c>
      <c r="H19" s="152">
        <v>41097</v>
      </c>
    </row>
    <row r="20" spans="1:8" x14ac:dyDescent="0.25">
      <c r="A20" s="24" t="s">
        <v>72</v>
      </c>
      <c r="B20" s="106" t="s">
        <v>62</v>
      </c>
      <c r="C20" s="152">
        <v>12011</v>
      </c>
      <c r="D20" s="152">
        <v>11863</v>
      </c>
      <c r="E20" s="152">
        <v>11110</v>
      </c>
      <c r="F20" s="152">
        <v>12162</v>
      </c>
      <c r="G20" s="152">
        <v>11859</v>
      </c>
      <c r="H20" s="152">
        <v>12122</v>
      </c>
    </row>
    <row r="21" spans="1:8" x14ac:dyDescent="0.25">
      <c r="A21" s="24" t="s">
        <v>72</v>
      </c>
      <c r="B21" s="106" t="s">
        <v>69</v>
      </c>
      <c r="C21" s="152">
        <v>873</v>
      </c>
      <c r="D21" s="152">
        <v>1492</v>
      </c>
      <c r="E21" s="152">
        <v>2772</v>
      </c>
      <c r="F21" s="152">
        <v>4736</v>
      </c>
      <c r="G21" s="152">
        <v>22810</v>
      </c>
      <c r="H21" s="152">
        <v>37116</v>
      </c>
    </row>
    <row r="22" spans="1:8" x14ac:dyDescent="0.25">
      <c r="A22" s="24" t="s">
        <v>72</v>
      </c>
      <c r="B22" s="106" t="s">
        <v>63</v>
      </c>
      <c r="C22" s="152">
        <v>3164</v>
      </c>
      <c r="D22" s="152">
        <v>3151</v>
      </c>
      <c r="E22" s="152">
        <v>3015</v>
      </c>
      <c r="F22" s="152">
        <v>3174</v>
      </c>
      <c r="G22" s="152">
        <v>3414</v>
      </c>
      <c r="H22" s="152">
        <v>3276</v>
      </c>
    </row>
    <row r="23" spans="1:8" x14ac:dyDescent="0.25">
      <c r="A23" s="24" t="s">
        <v>72</v>
      </c>
      <c r="B23" s="106" t="s">
        <v>70</v>
      </c>
      <c r="C23" s="152">
        <v>4290</v>
      </c>
      <c r="D23" s="152">
        <v>4398</v>
      </c>
      <c r="E23" s="152">
        <v>4664</v>
      </c>
      <c r="F23" s="152">
        <v>12473</v>
      </c>
      <c r="G23" s="152">
        <v>12270</v>
      </c>
      <c r="H23" s="152">
        <v>12911</v>
      </c>
    </row>
    <row r="24" spans="1:8" x14ac:dyDescent="0.25">
      <c r="A24" s="24" t="s">
        <v>72</v>
      </c>
      <c r="B24" s="106" t="s">
        <v>64</v>
      </c>
      <c r="C24" s="152">
        <v>17706</v>
      </c>
      <c r="D24" s="152">
        <v>17478</v>
      </c>
      <c r="E24" s="152">
        <v>17575</v>
      </c>
      <c r="F24" s="152">
        <v>18658</v>
      </c>
      <c r="G24" s="152">
        <v>18698</v>
      </c>
      <c r="H24" s="152">
        <v>18376</v>
      </c>
    </row>
    <row r="25" spans="1:8" x14ac:dyDescent="0.25">
      <c r="A25" s="24" t="s">
        <v>72</v>
      </c>
      <c r="B25" s="106" t="s">
        <v>65</v>
      </c>
      <c r="C25" s="152">
        <v>842</v>
      </c>
      <c r="D25" s="152">
        <v>926</v>
      </c>
      <c r="E25" s="152">
        <v>849</v>
      </c>
      <c r="F25" s="152">
        <v>952</v>
      </c>
      <c r="G25" s="152">
        <v>699</v>
      </c>
      <c r="H25" s="152">
        <v>330</v>
      </c>
    </row>
    <row r="26" spans="1:8" x14ac:dyDescent="0.25">
      <c r="A26" s="24" t="s">
        <v>72</v>
      </c>
      <c r="B26" s="106" t="s">
        <v>66</v>
      </c>
      <c r="C26" s="152">
        <v>15883</v>
      </c>
      <c r="D26" s="152">
        <v>16923</v>
      </c>
      <c r="E26" s="152">
        <v>16465</v>
      </c>
      <c r="F26" s="152">
        <v>17272</v>
      </c>
      <c r="G26" s="152">
        <v>17605</v>
      </c>
      <c r="H26" s="152">
        <v>16229</v>
      </c>
    </row>
    <row r="27" spans="1:8" x14ac:dyDescent="0.25">
      <c r="A27" s="8" t="s">
        <v>73</v>
      </c>
      <c r="B27" s="8" t="s">
        <v>0</v>
      </c>
      <c r="C27" s="116">
        <v>219038</v>
      </c>
      <c r="D27" s="116">
        <v>236066</v>
      </c>
      <c r="E27" s="116">
        <v>240507</v>
      </c>
      <c r="F27" s="116">
        <v>261777</v>
      </c>
      <c r="G27" s="116">
        <v>280743</v>
      </c>
      <c r="H27" s="116">
        <v>306064</v>
      </c>
    </row>
    <row r="28" spans="1:8" x14ac:dyDescent="0.25">
      <c r="A28" s="24" t="s">
        <v>73</v>
      </c>
      <c r="B28" s="106" t="s">
        <v>67</v>
      </c>
      <c r="C28" s="152">
        <v>16462</v>
      </c>
      <c r="D28" s="152">
        <v>16866</v>
      </c>
      <c r="E28" s="152">
        <v>17032</v>
      </c>
      <c r="F28" s="152">
        <v>19057</v>
      </c>
      <c r="G28" s="152">
        <v>19189</v>
      </c>
      <c r="H28" s="152">
        <v>19630</v>
      </c>
    </row>
    <row r="29" spans="1:8" x14ac:dyDescent="0.25">
      <c r="A29" s="24" t="s">
        <v>73</v>
      </c>
      <c r="B29" s="106" t="s">
        <v>68</v>
      </c>
      <c r="C29" s="152">
        <v>18160</v>
      </c>
      <c r="D29" s="152">
        <v>19407</v>
      </c>
      <c r="E29" s="152">
        <v>20242</v>
      </c>
      <c r="F29" s="152">
        <v>21860</v>
      </c>
      <c r="G29" s="152">
        <v>23442</v>
      </c>
      <c r="H29" s="152">
        <v>24502</v>
      </c>
    </row>
    <row r="30" spans="1:8" x14ac:dyDescent="0.25">
      <c r="A30" s="24" t="s">
        <v>73</v>
      </c>
      <c r="B30" s="106" t="s">
        <v>60</v>
      </c>
      <c r="C30" s="152">
        <v>124622</v>
      </c>
      <c r="D30" s="152">
        <v>136954</v>
      </c>
      <c r="E30" s="152">
        <v>136136</v>
      </c>
      <c r="F30" s="152">
        <v>143157</v>
      </c>
      <c r="G30" s="152">
        <v>147313</v>
      </c>
      <c r="H30" s="152">
        <v>161132</v>
      </c>
    </row>
    <row r="31" spans="1:8" x14ac:dyDescent="0.25">
      <c r="A31" s="24" t="s">
        <v>73</v>
      </c>
      <c r="B31" s="106" t="s">
        <v>61</v>
      </c>
      <c r="C31" s="152">
        <v>16538</v>
      </c>
      <c r="D31" s="152">
        <v>18641</v>
      </c>
      <c r="E31" s="152">
        <v>18460</v>
      </c>
      <c r="F31" s="152">
        <v>20441</v>
      </c>
      <c r="G31" s="152">
        <v>22677</v>
      </c>
      <c r="H31" s="152">
        <v>26187</v>
      </c>
    </row>
    <row r="32" spans="1:8" x14ac:dyDescent="0.25">
      <c r="A32" s="24" t="s">
        <v>73</v>
      </c>
      <c r="B32" s="106" t="s">
        <v>62</v>
      </c>
      <c r="C32" s="152">
        <v>12906</v>
      </c>
      <c r="D32" s="152">
        <v>12917</v>
      </c>
      <c r="E32" s="152">
        <v>12278</v>
      </c>
      <c r="F32" s="152">
        <v>13611</v>
      </c>
      <c r="G32" s="152">
        <v>13680</v>
      </c>
      <c r="H32" s="152">
        <v>14696</v>
      </c>
    </row>
    <row r="33" spans="1:8" x14ac:dyDescent="0.25">
      <c r="A33" s="24" t="s">
        <v>73</v>
      </c>
      <c r="B33" s="106" t="s">
        <v>69</v>
      </c>
      <c r="C33" s="152">
        <v>329</v>
      </c>
      <c r="D33" s="152">
        <v>422</v>
      </c>
      <c r="E33" s="152">
        <v>709</v>
      </c>
      <c r="F33" s="152">
        <v>1358</v>
      </c>
      <c r="G33" s="152">
        <v>12363</v>
      </c>
      <c r="H33" s="152">
        <v>26054</v>
      </c>
    </row>
    <row r="34" spans="1:8" x14ac:dyDescent="0.25">
      <c r="A34" s="24" t="s">
        <v>73</v>
      </c>
      <c r="B34" s="106" t="s">
        <v>63</v>
      </c>
      <c r="C34" s="152">
        <v>2311</v>
      </c>
      <c r="D34" s="152">
        <v>2221</v>
      </c>
      <c r="E34" s="152">
        <v>2143</v>
      </c>
      <c r="F34" s="152">
        <v>2476</v>
      </c>
      <c r="G34" s="152">
        <v>3072</v>
      </c>
      <c r="H34" s="152">
        <v>2941</v>
      </c>
    </row>
    <row r="35" spans="1:8" x14ac:dyDescent="0.25">
      <c r="A35" s="24" t="s">
        <v>73</v>
      </c>
      <c r="B35" s="106" t="s">
        <v>70</v>
      </c>
      <c r="C35" s="152">
        <v>2389</v>
      </c>
      <c r="D35" s="152">
        <v>2692</v>
      </c>
      <c r="E35" s="152">
        <v>2891</v>
      </c>
      <c r="F35" s="152">
        <v>8196</v>
      </c>
      <c r="G35" s="152">
        <v>8091</v>
      </c>
      <c r="H35" s="152">
        <v>8495</v>
      </c>
    </row>
    <row r="36" spans="1:8" x14ac:dyDescent="0.25">
      <c r="A36" s="24" t="s">
        <v>73</v>
      </c>
      <c r="B36" s="106" t="s">
        <v>64</v>
      </c>
      <c r="C36" s="152">
        <v>26261</v>
      </c>
      <c r="D36" s="152">
        <v>28271</v>
      </c>
      <c r="E36" s="152">
        <v>30724</v>
      </c>
      <c r="F36" s="152">
        <v>33968</v>
      </c>
      <c r="G36" s="152">
        <v>34570</v>
      </c>
      <c r="H36" s="152">
        <v>35126</v>
      </c>
    </row>
    <row r="37" spans="1:8" x14ac:dyDescent="0.25">
      <c r="A37" s="24" t="s">
        <v>73</v>
      </c>
      <c r="B37" s="106" t="s">
        <v>65</v>
      </c>
      <c r="C37" s="152">
        <v>800</v>
      </c>
      <c r="D37" s="152">
        <v>920</v>
      </c>
      <c r="E37" s="152">
        <v>1116</v>
      </c>
      <c r="F37" s="152">
        <v>1493</v>
      </c>
      <c r="G37" s="152">
        <v>1138</v>
      </c>
      <c r="H37" s="152">
        <v>546</v>
      </c>
    </row>
    <row r="38" spans="1:8" x14ac:dyDescent="0.25">
      <c r="A38" s="24" t="s">
        <v>73</v>
      </c>
      <c r="B38" s="106" t="s">
        <v>66</v>
      </c>
      <c r="C38" s="152">
        <v>18993</v>
      </c>
      <c r="D38" s="152">
        <v>22891</v>
      </c>
      <c r="E38" s="152">
        <v>22829</v>
      </c>
      <c r="F38" s="152">
        <v>25437</v>
      </c>
      <c r="G38" s="152">
        <v>26532</v>
      </c>
      <c r="H38" s="152">
        <v>27085</v>
      </c>
    </row>
    <row r="39" spans="1:8" x14ac:dyDescent="0.25">
      <c r="A39" s="8" t="s">
        <v>74</v>
      </c>
      <c r="B39" s="8" t="s">
        <v>0</v>
      </c>
      <c r="C39" s="116">
        <v>26529</v>
      </c>
      <c r="D39" s="116">
        <v>27789</v>
      </c>
      <c r="E39" s="116">
        <v>28298</v>
      </c>
      <c r="F39" s="116">
        <v>30721</v>
      </c>
      <c r="G39" s="116">
        <v>32704</v>
      </c>
      <c r="H39" s="116">
        <v>33725</v>
      </c>
    </row>
    <row r="40" spans="1:8" x14ac:dyDescent="0.25">
      <c r="A40" s="24" t="s">
        <v>74</v>
      </c>
      <c r="B40" s="106" t="s">
        <v>67</v>
      </c>
      <c r="C40" s="152">
        <v>2426</v>
      </c>
      <c r="D40" s="152">
        <v>2420</v>
      </c>
      <c r="E40" s="152">
        <v>2370</v>
      </c>
      <c r="F40" s="152">
        <v>2442</v>
      </c>
      <c r="G40" s="152">
        <v>2396</v>
      </c>
      <c r="H40" s="152">
        <v>2359</v>
      </c>
    </row>
    <row r="41" spans="1:8" x14ac:dyDescent="0.25">
      <c r="A41" s="24" t="s">
        <v>74</v>
      </c>
      <c r="B41" s="106" t="s">
        <v>68</v>
      </c>
      <c r="C41" s="152">
        <v>3896</v>
      </c>
      <c r="D41" s="152">
        <v>4120</v>
      </c>
      <c r="E41" s="152">
        <v>4249</v>
      </c>
      <c r="F41" s="152">
        <v>4546</v>
      </c>
      <c r="G41" s="152">
        <v>4588</v>
      </c>
      <c r="H41" s="152">
        <v>4649</v>
      </c>
    </row>
    <row r="42" spans="1:8" x14ac:dyDescent="0.25">
      <c r="A42" s="24" t="s">
        <v>74</v>
      </c>
      <c r="B42" s="106" t="s">
        <v>60</v>
      </c>
      <c r="C42" s="152">
        <v>13453</v>
      </c>
      <c r="D42" s="152">
        <v>14106</v>
      </c>
      <c r="E42" s="152">
        <v>14210</v>
      </c>
      <c r="F42" s="152">
        <v>14579</v>
      </c>
      <c r="G42" s="152">
        <v>15060</v>
      </c>
      <c r="H42" s="152">
        <v>15611</v>
      </c>
    </row>
    <row r="43" spans="1:8" x14ac:dyDescent="0.25">
      <c r="A43" s="24" t="s">
        <v>74</v>
      </c>
      <c r="B43" s="106" t="s">
        <v>61</v>
      </c>
      <c r="C43" s="152">
        <v>2658</v>
      </c>
      <c r="D43" s="152">
        <v>3123</v>
      </c>
      <c r="E43" s="152">
        <v>3244</v>
      </c>
      <c r="F43" s="152">
        <v>3554</v>
      </c>
      <c r="G43" s="152">
        <v>3747</v>
      </c>
      <c r="H43" s="152">
        <v>3823</v>
      </c>
    </row>
    <row r="44" spans="1:8" x14ac:dyDescent="0.25">
      <c r="A44" s="24" t="s">
        <v>74</v>
      </c>
      <c r="B44" s="106" t="s">
        <v>62</v>
      </c>
      <c r="C44" s="152">
        <v>1256</v>
      </c>
      <c r="D44" s="152">
        <v>1326</v>
      </c>
      <c r="E44" s="152">
        <v>1216</v>
      </c>
      <c r="F44" s="152">
        <v>1315</v>
      </c>
      <c r="G44" s="152">
        <v>1226</v>
      </c>
      <c r="H44" s="152">
        <v>1280</v>
      </c>
    </row>
    <row r="45" spans="1:8" x14ac:dyDescent="0.25">
      <c r="A45" s="24" t="s">
        <v>74</v>
      </c>
      <c r="B45" s="106" t="s">
        <v>69</v>
      </c>
      <c r="C45" s="152">
        <v>235</v>
      </c>
      <c r="D45" s="152">
        <v>274</v>
      </c>
      <c r="E45" s="152">
        <v>420</v>
      </c>
      <c r="F45" s="152">
        <v>675</v>
      </c>
      <c r="G45" s="152">
        <v>2489</v>
      </c>
      <c r="H45" s="152">
        <v>3622</v>
      </c>
    </row>
    <row r="46" spans="1:8" x14ac:dyDescent="0.25">
      <c r="A46" s="24" t="s">
        <v>74</v>
      </c>
      <c r="B46" s="106" t="s">
        <v>63</v>
      </c>
      <c r="C46" s="152">
        <v>309</v>
      </c>
      <c r="D46" s="152">
        <v>283</v>
      </c>
      <c r="E46" s="152">
        <v>241</v>
      </c>
      <c r="F46" s="152">
        <v>256</v>
      </c>
      <c r="G46" s="152">
        <v>282</v>
      </c>
      <c r="H46" s="152">
        <v>245</v>
      </c>
    </row>
    <row r="47" spans="1:8" x14ac:dyDescent="0.25">
      <c r="A47" s="24" t="s">
        <v>74</v>
      </c>
      <c r="B47" s="106" t="s">
        <v>70</v>
      </c>
      <c r="C47" s="152">
        <v>962</v>
      </c>
      <c r="D47" s="152">
        <v>943</v>
      </c>
      <c r="E47" s="152">
        <v>964</v>
      </c>
      <c r="F47" s="152">
        <v>2419</v>
      </c>
      <c r="G47" s="152">
        <v>2378</v>
      </c>
      <c r="H47" s="152">
        <v>2424</v>
      </c>
    </row>
    <row r="48" spans="1:8" x14ac:dyDescent="0.25">
      <c r="A48" s="24" t="s">
        <v>74</v>
      </c>
      <c r="B48" s="106" t="s">
        <v>64</v>
      </c>
      <c r="C48" s="152">
        <v>1987</v>
      </c>
      <c r="D48" s="152">
        <v>1928</v>
      </c>
      <c r="E48" s="152">
        <v>1934</v>
      </c>
      <c r="F48" s="152">
        <v>1920</v>
      </c>
      <c r="G48" s="152">
        <v>1952</v>
      </c>
      <c r="H48" s="152">
        <v>1913</v>
      </c>
    </row>
    <row r="49" spans="1:8" x14ac:dyDescent="0.25">
      <c r="A49" s="24" t="s">
        <v>74</v>
      </c>
      <c r="B49" s="106" t="s">
        <v>65</v>
      </c>
      <c r="C49" s="152">
        <v>83</v>
      </c>
      <c r="D49" s="152">
        <v>94</v>
      </c>
      <c r="E49" s="152">
        <v>81</v>
      </c>
      <c r="F49" s="152">
        <v>87</v>
      </c>
      <c r="G49" s="152">
        <v>55</v>
      </c>
      <c r="H49" s="152">
        <v>22</v>
      </c>
    </row>
    <row r="50" spans="1:8" x14ac:dyDescent="0.25">
      <c r="A50" s="24" t="s">
        <v>74</v>
      </c>
      <c r="B50" s="106" t="s">
        <v>66</v>
      </c>
      <c r="C50" s="152">
        <v>1981</v>
      </c>
      <c r="D50" s="152">
        <v>2152</v>
      </c>
      <c r="E50" s="152">
        <v>2054</v>
      </c>
      <c r="F50" s="152">
        <v>2038</v>
      </c>
      <c r="G50" s="152">
        <v>2194</v>
      </c>
      <c r="H50" s="152">
        <v>1936</v>
      </c>
    </row>
    <row r="51" spans="1:8" x14ac:dyDescent="0.25">
      <c r="A51" s="8" t="s">
        <v>75</v>
      </c>
      <c r="B51" s="8" t="s">
        <v>0</v>
      </c>
      <c r="C51" s="116">
        <v>85533</v>
      </c>
      <c r="D51" s="116">
        <v>87781</v>
      </c>
      <c r="E51" s="116">
        <v>88481</v>
      </c>
      <c r="F51" s="116">
        <v>97862</v>
      </c>
      <c r="G51" s="116">
        <v>104485</v>
      </c>
      <c r="H51" s="116">
        <v>107263</v>
      </c>
    </row>
    <row r="52" spans="1:8" x14ac:dyDescent="0.25">
      <c r="A52" s="24" t="s">
        <v>75</v>
      </c>
      <c r="B52" s="106" t="s">
        <v>67</v>
      </c>
      <c r="C52" s="152">
        <v>8177</v>
      </c>
      <c r="D52" s="152">
        <v>8064</v>
      </c>
      <c r="E52" s="152">
        <v>8092</v>
      </c>
      <c r="F52" s="152">
        <v>8445</v>
      </c>
      <c r="G52" s="152">
        <v>8464</v>
      </c>
      <c r="H52" s="152">
        <v>8467</v>
      </c>
    </row>
    <row r="53" spans="1:8" x14ac:dyDescent="0.25">
      <c r="A53" s="24" t="s">
        <v>75</v>
      </c>
      <c r="B53" s="106" t="s">
        <v>68</v>
      </c>
      <c r="C53" s="152">
        <v>15608</v>
      </c>
      <c r="D53" s="152">
        <v>16230</v>
      </c>
      <c r="E53" s="152">
        <v>16819</v>
      </c>
      <c r="F53" s="152">
        <v>17806</v>
      </c>
      <c r="G53" s="152">
        <v>17841</v>
      </c>
      <c r="H53" s="152">
        <v>17978</v>
      </c>
    </row>
    <row r="54" spans="1:8" x14ac:dyDescent="0.25">
      <c r="A54" s="24" t="s">
        <v>75</v>
      </c>
      <c r="B54" s="106" t="s">
        <v>60</v>
      </c>
      <c r="C54" s="152">
        <v>40660</v>
      </c>
      <c r="D54" s="152">
        <v>41389</v>
      </c>
      <c r="E54" s="152">
        <v>40837</v>
      </c>
      <c r="F54" s="152">
        <v>41967</v>
      </c>
      <c r="G54" s="152">
        <v>42804</v>
      </c>
      <c r="H54" s="152">
        <v>45263</v>
      </c>
    </row>
    <row r="55" spans="1:8" x14ac:dyDescent="0.25">
      <c r="A55" s="24" t="s">
        <v>75</v>
      </c>
      <c r="B55" s="106" t="s">
        <v>61</v>
      </c>
      <c r="C55" s="152">
        <v>10166</v>
      </c>
      <c r="D55" s="152">
        <v>10728</v>
      </c>
      <c r="E55" s="152">
        <v>10656</v>
      </c>
      <c r="F55" s="152">
        <v>11367</v>
      </c>
      <c r="G55" s="152">
        <v>11624</v>
      </c>
      <c r="H55" s="152">
        <v>11985</v>
      </c>
    </row>
    <row r="56" spans="1:8" x14ac:dyDescent="0.25">
      <c r="A56" s="24" t="s">
        <v>75</v>
      </c>
      <c r="B56" s="106" t="s">
        <v>62</v>
      </c>
      <c r="C56" s="152">
        <v>3667</v>
      </c>
      <c r="D56" s="152">
        <v>3608</v>
      </c>
      <c r="E56" s="152">
        <v>3430</v>
      </c>
      <c r="F56" s="152">
        <v>3663</v>
      </c>
      <c r="G56" s="152">
        <v>3492</v>
      </c>
      <c r="H56" s="152">
        <v>3568</v>
      </c>
    </row>
    <row r="57" spans="1:8" x14ac:dyDescent="0.25">
      <c r="A57" s="24" t="s">
        <v>75</v>
      </c>
      <c r="B57" s="106" t="s">
        <v>69</v>
      </c>
      <c r="C57" s="152">
        <v>565</v>
      </c>
      <c r="D57" s="152">
        <v>779</v>
      </c>
      <c r="E57" s="152">
        <v>1340</v>
      </c>
      <c r="F57" s="152">
        <v>2496</v>
      </c>
      <c r="G57" s="152">
        <v>9580</v>
      </c>
      <c r="H57" s="152">
        <v>12654</v>
      </c>
    </row>
    <row r="58" spans="1:8" x14ac:dyDescent="0.25">
      <c r="A58" s="24" t="s">
        <v>75</v>
      </c>
      <c r="B58" s="106" t="s">
        <v>63</v>
      </c>
      <c r="C58" s="152">
        <v>738</v>
      </c>
      <c r="D58" s="152">
        <v>655</v>
      </c>
      <c r="E58" s="152">
        <v>611</v>
      </c>
      <c r="F58" s="152">
        <v>748</v>
      </c>
      <c r="G58" s="152">
        <v>953</v>
      </c>
      <c r="H58" s="152">
        <v>926</v>
      </c>
    </row>
    <row r="59" spans="1:8" x14ac:dyDescent="0.25">
      <c r="A59" s="24" t="s">
        <v>75</v>
      </c>
      <c r="B59" s="106" t="s">
        <v>70</v>
      </c>
      <c r="C59" s="152">
        <v>3515</v>
      </c>
      <c r="D59" s="152">
        <v>3599</v>
      </c>
      <c r="E59" s="152">
        <v>3700</v>
      </c>
      <c r="F59" s="152">
        <v>10169</v>
      </c>
      <c r="G59" s="152">
        <v>9784</v>
      </c>
      <c r="H59" s="152">
        <v>10122</v>
      </c>
    </row>
    <row r="60" spans="1:8" x14ac:dyDescent="0.25">
      <c r="A60" s="24" t="s">
        <v>75</v>
      </c>
      <c r="B60" s="106" t="s">
        <v>64</v>
      </c>
      <c r="C60" s="152">
        <v>5078</v>
      </c>
      <c r="D60" s="152">
        <v>5320</v>
      </c>
      <c r="E60" s="152">
        <v>5157</v>
      </c>
      <c r="F60" s="152">
        <v>5342</v>
      </c>
      <c r="G60" s="152">
        <v>5330</v>
      </c>
      <c r="H60" s="152">
        <v>5166</v>
      </c>
    </row>
    <row r="61" spans="1:8" x14ac:dyDescent="0.25">
      <c r="A61" s="24" t="s">
        <v>75</v>
      </c>
      <c r="B61" s="106" t="s">
        <v>65</v>
      </c>
      <c r="C61" s="152">
        <v>189</v>
      </c>
      <c r="D61" s="152">
        <v>186</v>
      </c>
      <c r="E61" s="152">
        <v>178</v>
      </c>
      <c r="F61" s="152">
        <v>212</v>
      </c>
      <c r="G61" s="152">
        <v>180</v>
      </c>
      <c r="H61" s="152">
        <v>78</v>
      </c>
    </row>
    <row r="62" spans="1:8" x14ac:dyDescent="0.25">
      <c r="A62" s="24" t="s">
        <v>75</v>
      </c>
      <c r="B62" s="106" t="s">
        <v>66</v>
      </c>
      <c r="C62" s="152">
        <v>5599</v>
      </c>
      <c r="D62" s="152">
        <v>5945</v>
      </c>
      <c r="E62" s="152">
        <v>5667</v>
      </c>
      <c r="F62" s="152">
        <v>5903</v>
      </c>
      <c r="G62" s="152">
        <v>5820</v>
      </c>
      <c r="H62" s="152">
        <v>5627</v>
      </c>
    </row>
    <row r="63" spans="1:8" x14ac:dyDescent="0.25">
      <c r="A63" s="8" t="s">
        <v>76</v>
      </c>
      <c r="B63" s="8"/>
      <c r="C63" s="116">
        <v>109452</v>
      </c>
      <c r="D63" s="116">
        <v>112755</v>
      </c>
      <c r="E63" s="116">
        <v>113747</v>
      </c>
      <c r="F63" s="116">
        <v>125294</v>
      </c>
      <c r="G63" s="116">
        <v>133104</v>
      </c>
      <c r="H63" s="116">
        <v>136941</v>
      </c>
    </row>
    <row r="64" spans="1:8" x14ac:dyDescent="0.25">
      <c r="A64" s="24" t="s">
        <v>76</v>
      </c>
      <c r="B64" s="106" t="s">
        <v>67</v>
      </c>
      <c r="C64" s="152">
        <v>7514</v>
      </c>
      <c r="D64" s="152">
        <v>7713</v>
      </c>
      <c r="E64" s="152">
        <v>7286</v>
      </c>
      <c r="F64" s="152">
        <v>7635</v>
      </c>
      <c r="G64" s="152">
        <v>7577</v>
      </c>
      <c r="H64" s="152">
        <v>7493</v>
      </c>
    </row>
    <row r="65" spans="1:8" x14ac:dyDescent="0.25">
      <c r="A65" s="24" t="s">
        <v>76</v>
      </c>
      <c r="B65" s="106" t="s">
        <v>68</v>
      </c>
      <c r="C65" s="152">
        <v>19655</v>
      </c>
      <c r="D65" s="152">
        <v>20564</v>
      </c>
      <c r="E65" s="152">
        <v>21180</v>
      </c>
      <c r="F65" s="152">
        <v>22636</v>
      </c>
      <c r="G65" s="152">
        <v>22945</v>
      </c>
      <c r="H65" s="152">
        <v>23099</v>
      </c>
    </row>
    <row r="66" spans="1:8" x14ac:dyDescent="0.25">
      <c r="A66" s="24" t="s">
        <v>76</v>
      </c>
      <c r="B66" s="106" t="s">
        <v>60</v>
      </c>
      <c r="C66" s="152">
        <v>52952</v>
      </c>
      <c r="D66" s="152">
        <v>54282</v>
      </c>
      <c r="E66" s="152">
        <v>54024</v>
      </c>
      <c r="F66" s="152">
        <v>56090</v>
      </c>
      <c r="G66" s="152">
        <v>57158</v>
      </c>
      <c r="H66" s="152">
        <v>60306</v>
      </c>
    </row>
    <row r="67" spans="1:8" x14ac:dyDescent="0.25">
      <c r="A67" s="24" t="s">
        <v>76</v>
      </c>
      <c r="B67" s="106" t="s">
        <v>61</v>
      </c>
      <c r="C67" s="152">
        <v>13645</v>
      </c>
      <c r="D67" s="152">
        <v>14307</v>
      </c>
      <c r="E67" s="152">
        <v>14187</v>
      </c>
      <c r="F67" s="152">
        <v>15219</v>
      </c>
      <c r="G67" s="152">
        <v>15587</v>
      </c>
      <c r="H67" s="152">
        <v>16140</v>
      </c>
    </row>
    <row r="68" spans="1:8" x14ac:dyDescent="0.25">
      <c r="A68" s="24" t="s">
        <v>76</v>
      </c>
      <c r="B68" s="106" t="s">
        <v>62</v>
      </c>
      <c r="C68" s="152">
        <v>5454</v>
      </c>
      <c r="D68" s="152">
        <v>5395</v>
      </c>
      <c r="E68" s="152">
        <v>5147</v>
      </c>
      <c r="F68" s="152">
        <v>5463</v>
      </c>
      <c r="G68" s="152">
        <v>5297</v>
      </c>
      <c r="H68" s="152">
        <v>5334</v>
      </c>
    </row>
    <row r="69" spans="1:8" x14ac:dyDescent="0.25">
      <c r="A69" s="24" t="s">
        <v>76</v>
      </c>
      <c r="B69" s="106" t="s">
        <v>69</v>
      </c>
      <c r="C69" s="152">
        <v>479</v>
      </c>
      <c r="D69" s="152">
        <v>646</v>
      </c>
      <c r="E69" s="152">
        <v>1412</v>
      </c>
      <c r="F69" s="152">
        <v>2665</v>
      </c>
      <c r="G69" s="152">
        <v>10616</v>
      </c>
      <c r="H69" s="152">
        <v>14515</v>
      </c>
    </row>
    <row r="70" spans="1:8" x14ac:dyDescent="0.25">
      <c r="A70" s="24" t="s">
        <v>76</v>
      </c>
      <c r="B70" s="106" t="s">
        <v>63</v>
      </c>
      <c r="C70" s="152">
        <v>2276</v>
      </c>
      <c r="D70" s="152">
        <v>2202</v>
      </c>
      <c r="E70" s="152">
        <v>2240</v>
      </c>
      <c r="F70" s="152">
        <v>2410</v>
      </c>
      <c r="G70" s="152">
        <v>2662</v>
      </c>
      <c r="H70" s="152">
        <v>2581</v>
      </c>
    </row>
    <row r="71" spans="1:8" x14ac:dyDescent="0.25">
      <c r="A71" s="24" t="s">
        <v>76</v>
      </c>
      <c r="B71" s="106" t="s">
        <v>70</v>
      </c>
      <c r="C71" s="152">
        <v>3713</v>
      </c>
      <c r="D71" s="152">
        <v>3797</v>
      </c>
      <c r="E71" s="152">
        <v>3867</v>
      </c>
      <c r="F71" s="152">
        <v>10703</v>
      </c>
      <c r="G71" s="152">
        <v>10447</v>
      </c>
      <c r="H71" s="152">
        <v>10880</v>
      </c>
    </row>
    <row r="72" spans="1:8" x14ac:dyDescent="0.25">
      <c r="A72" s="24" t="s">
        <v>76</v>
      </c>
      <c r="B72" s="106" t="s">
        <v>64</v>
      </c>
      <c r="C72" s="152">
        <v>7948</v>
      </c>
      <c r="D72" s="152">
        <v>7949</v>
      </c>
      <c r="E72" s="152">
        <v>7931</v>
      </c>
      <c r="F72" s="152">
        <v>8247</v>
      </c>
      <c r="G72" s="152">
        <v>8145</v>
      </c>
      <c r="H72" s="152">
        <v>7710</v>
      </c>
    </row>
    <row r="73" spans="1:8" x14ac:dyDescent="0.25">
      <c r="A73" s="24" t="s">
        <v>76</v>
      </c>
      <c r="B73" s="106" t="s">
        <v>65</v>
      </c>
      <c r="C73" s="152">
        <v>308</v>
      </c>
      <c r="D73" s="152">
        <v>325</v>
      </c>
      <c r="E73" s="152">
        <v>349</v>
      </c>
      <c r="F73" s="152">
        <v>381</v>
      </c>
      <c r="G73" s="152">
        <v>298</v>
      </c>
      <c r="H73" s="152">
        <v>135</v>
      </c>
    </row>
    <row r="74" spans="1:8" x14ac:dyDescent="0.25">
      <c r="A74" s="24" t="s">
        <v>76</v>
      </c>
      <c r="B74" s="106" t="s">
        <v>66</v>
      </c>
      <c r="C74" s="152">
        <v>7567</v>
      </c>
      <c r="D74" s="152">
        <v>8009</v>
      </c>
      <c r="E74" s="152">
        <v>7693</v>
      </c>
      <c r="F74" s="152">
        <v>8051</v>
      </c>
      <c r="G74" s="152">
        <v>7989</v>
      </c>
      <c r="H74" s="152">
        <v>7439</v>
      </c>
    </row>
    <row r="75" spans="1:8" x14ac:dyDescent="0.25">
      <c r="A75" s="8" t="s">
        <v>77</v>
      </c>
      <c r="B75" s="8" t="s">
        <v>0</v>
      </c>
      <c r="C75" s="116">
        <v>65746</v>
      </c>
      <c r="D75" s="116">
        <v>69623</v>
      </c>
      <c r="E75" s="116">
        <v>71317</v>
      </c>
      <c r="F75" s="116">
        <v>78770</v>
      </c>
      <c r="G75" s="116">
        <v>84536</v>
      </c>
      <c r="H75" s="116">
        <v>86965</v>
      </c>
    </row>
    <row r="76" spans="1:8" x14ac:dyDescent="0.25">
      <c r="A76" s="24" t="s">
        <v>77</v>
      </c>
      <c r="B76" s="106" t="s">
        <v>67</v>
      </c>
      <c r="C76" s="152">
        <v>4351</v>
      </c>
      <c r="D76" s="152">
        <v>4352</v>
      </c>
      <c r="E76" s="152">
        <v>4323</v>
      </c>
      <c r="F76" s="152">
        <v>4616</v>
      </c>
      <c r="G76" s="152">
        <v>4654</v>
      </c>
      <c r="H76" s="152">
        <v>4671</v>
      </c>
    </row>
    <row r="77" spans="1:8" x14ac:dyDescent="0.25">
      <c r="A77" s="24" t="s">
        <v>77</v>
      </c>
      <c r="B77" s="106" t="s">
        <v>68</v>
      </c>
      <c r="C77" s="152">
        <v>9361</v>
      </c>
      <c r="D77" s="152">
        <v>9948</v>
      </c>
      <c r="E77" s="152">
        <v>10382</v>
      </c>
      <c r="F77" s="152">
        <v>11075</v>
      </c>
      <c r="G77" s="152">
        <v>11209</v>
      </c>
      <c r="H77" s="152">
        <v>11421</v>
      </c>
    </row>
    <row r="78" spans="1:8" x14ac:dyDescent="0.25">
      <c r="A78" s="24" t="s">
        <v>77</v>
      </c>
      <c r="B78" s="106" t="s">
        <v>60</v>
      </c>
      <c r="C78" s="152">
        <v>34021</v>
      </c>
      <c r="D78" s="152">
        <v>35983</v>
      </c>
      <c r="E78" s="152">
        <v>36131</v>
      </c>
      <c r="F78" s="152">
        <v>37563</v>
      </c>
      <c r="G78" s="152">
        <v>39034</v>
      </c>
      <c r="H78" s="152">
        <v>40679</v>
      </c>
    </row>
    <row r="79" spans="1:8" x14ac:dyDescent="0.25">
      <c r="A79" s="24" t="s">
        <v>77</v>
      </c>
      <c r="B79" s="106" t="s">
        <v>61</v>
      </c>
      <c r="C79" s="152">
        <v>7151</v>
      </c>
      <c r="D79" s="152">
        <v>8112</v>
      </c>
      <c r="E79" s="152">
        <v>7991</v>
      </c>
      <c r="F79" s="152">
        <v>8729</v>
      </c>
      <c r="G79" s="152">
        <v>8939</v>
      </c>
      <c r="H79" s="152">
        <v>9067</v>
      </c>
    </row>
    <row r="80" spans="1:8" x14ac:dyDescent="0.25">
      <c r="A80" s="24" t="s">
        <v>77</v>
      </c>
      <c r="B80" s="106" t="s">
        <v>62</v>
      </c>
      <c r="C80" s="152">
        <v>3640</v>
      </c>
      <c r="D80" s="152">
        <v>3684</v>
      </c>
      <c r="E80" s="152">
        <v>3645</v>
      </c>
      <c r="F80" s="152">
        <v>3904</v>
      </c>
      <c r="G80" s="152">
        <v>3802</v>
      </c>
      <c r="H80" s="152">
        <v>3783</v>
      </c>
    </row>
    <row r="81" spans="1:8" x14ac:dyDescent="0.25">
      <c r="A81" s="24" t="s">
        <v>77</v>
      </c>
      <c r="B81" s="106" t="s">
        <v>69</v>
      </c>
      <c r="C81" s="152">
        <v>396</v>
      </c>
      <c r="D81" s="152">
        <v>479</v>
      </c>
      <c r="E81" s="152">
        <v>971</v>
      </c>
      <c r="F81" s="152">
        <v>1623</v>
      </c>
      <c r="G81" s="152">
        <v>6559</v>
      </c>
      <c r="H81" s="152">
        <v>9122</v>
      </c>
    </row>
    <row r="82" spans="1:8" x14ac:dyDescent="0.25">
      <c r="A82" s="24" t="s">
        <v>77</v>
      </c>
      <c r="B82" s="106" t="s">
        <v>63</v>
      </c>
      <c r="C82" s="152">
        <v>934</v>
      </c>
      <c r="D82" s="152">
        <v>978</v>
      </c>
      <c r="E82" s="152">
        <v>983</v>
      </c>
      <c r="F82" s="152">
        <v>1187</v>
      </c>
      <c r="G82" s="152">
        <v>1414</v>
      </c>
      <c r="H82" s="152">
        <v>1427</v>
      </c>
    </row>
    <row r="83" spans="1:8" x14ac:dyDescent="0.25">
      <c r="A83" s="24" t="s">
        <v>77</v>
      </c>
      <c r="B83" s="106" t="s">
        <v>70</v>
      </c>
      <c r="C83" s="152">
        <v>2127</v>
      </c>
      <c r="D83" s="152">
        <v>2208</v>
      </c>
      <c r="E83" s="152">
        <v>2316</v>
      </c>
      <c r="F83" s="152">
        <v>6303</v>
      </c>
      <c r="G83" s="152">
        <v>6232</v>
      </c>
      <c r="H83" s="152">
        <v>6481</v>
      </c>
    </row>
    <row r="84" spans="1:8" x14ac:dyDescent="0.25">
      <c r="A84" s="24" t="s">
        <v>77</v>
      </c>
      <c r="B84" s="106" t="s">
        <v>64</v>
      </c>
      <c r="C84" s="152">
        <v>5887</v>
      </c>
      <c r="D84" s="152">
        <v>6392</v>
      </c>
      <c r="E84" s="152">
        <v>6630</v>
      </c>
      <c r="F84" s="152">
        <v>7044</v>
      </c>
      <c r="G84" s="152">
        <v>7095</v>
      </c>
      <c r="H84" s="152">
        <v>7045</v>
      </c>
    </row>
    <row r="85" spans="1:8" x14ac:dyDescent="0.25">
      <c r="A85" s="24" t="s">
        <v>77</v>
      </c>
      <c r="B85" s="106" t="s">
        <v>65</v>
      </c>
      <c r="C85" s="152">
        <v>252</v>
      </c>
      <c r="D85" s="152">
        <v>254</v>
      </c>
      <c r="E85" s="152">
        <v>274</v>
      </c>
      <c r="F85" s="152">
        <v>326</v>
      </c>
      <c r="G85" s="152">
        <v>228</v>
      </c>
      <c r="H85" s="152">
        <v>108</v>
      </c>
    </row>
    <row r="86" spans="1:8" x14ac:dyDescent="0.25">
      <c r="A86" s="24" t="s">
        <v>77</v>
      </c>
      <c r="B86" s="106" t="s">
        <v>66</v>
      </c>
      <c r="C86" s="152">
        <v>5119</v>
      </c>
      <c r="D86" s="152">
        <v>5819</v>
      </c>
      <c r="E86" s="152">
        <v>5818</v>
      </c>
      <c r="F86" s="152">
        <v>6181</v>
      </c>
      <c r="G86" s="152">
        <v>6516</v>
      </c>
      <c r="H86" s="152">
        <v>6264</v>
      </c>
    </row>
    <row r="87" spans="1:8" x14ac:dyDescent="0.25">
      <c r="A87" s="8" t="s">
        <v>78</v>
      </c>
      <c r="B87" s="8" t="s">
        <v>0</v>
      </c>
      <c r="C87" s="116">
        <v>93263</v>
      </c>
      <c r="D87" s="116">
        <v>95758</v>
      </c>
      <c r="E87" s="116">
        <v>94465</v>
      </c>
      <c r="F87" s="116">
        <v>106026</v>
      </c>
      <c r="G87" s="116">
        <v>110504</v>
      </c>
      <c r="H87" s="116">
        <v>111382</v>
      </c>
    </row>
    <row r="88" spans="1:8" x14ac:dyDescent="0.25">
      <c r="A88" s="24" t="s">
        <v>78</v>
      </c>
      <c r="B88" s="106" t="s">
        <v>67</v>
      </c>
      <c r="C88" s="152">
        <v>7645</v>
      </c>
      <c r="D88" s="152">
        <v>7375</v>
      </c>
      <c r="E88" s="152">
        <v>7145</v>
      </c>
      <c r="F88" s="152">
        <v>7411</v>
      </c>
      <c r="G88" s="152">
        <v>7320</v>
      </c>
      <c r="H88" s="152">
        <v>7134</v>
      </c>
    </row>
    <row r="89" spans="1:8" x14ac:dyDescent="0.25">
      <c r="A89" s="24" t="s">
        <v>78</v>
      </c>
      <c r="B89" s="106" t="s">
        <v>68</v>
      </c>
      <c r="C89" s="152">
        <v>21352</v>
      </c>
      <c r="D89" s="152">
        <v>21876</v>
      </c>
      <c r="E89" s="152">
        <v>21562</v>
      </c>
      <c r="F89" s="152">
        <v>22632</v>
      </c>
      <c r="G89" s="152">
        <v>22219</v>
      </c>
      <c r="H89" s="152">
        <v>21950</v>
      </c>
    </row>
    <row r="90" spans="1:8" x14ac:dyDescent="0.25">
      <c r="A90" s="24" t="s">
        <v>78</v>
      </c>
      <c r="B90" s="106" t="s">
        <v>60</v>
      </c>
      <c r="C90" s="152">
        <v>40603</v>
      </c>
      <c r="D90" s="152">
        <v>41249</v>
      </c>
      <c r="E90" s="152">
        <v>40671</v>
      </c>
      <c r="F90" s="152">
        <v>42670</v>
      </c>
      <c r="G90" s="152">
        <v>42874</v>
      </c>
      <c r="H90" s="152">
        <v>44824</v>
      </c>
    </row>
    <row r="91" spans="1:8" x14ac:dyDescent="0.25">
      <c r="A91" s="24" t="s">
        <v>78</v>
      </c>
      <c r="B91" s="106" t="s">
        <v>61</v>
      </c>
      <c r="C91" s="152">
        <v>10689</v>
      </c>
      <c r="D91" s="152">
        <v>11853</v>
      </c>
      <c r="E91" s="152">
        <v>11367</v>
      </c>
      <c r="F91" s="152">
        <v>12757</v>
      </c>
      <c r="G91" s="152">
        <v>12839</v>
      </c>
      <c r="H91" s="152">
        <v>13470</v>
      </c>
    </row>
    <row r="92" spans="1:8" x14ac:dyDescent="0.25">
      <c r="A92" s="24" t="s">
        <v>78</v>
      </c>
      <c r="B92" s="106" t="s">
        <v>62</v>
      </c>
      <c r="C92" s="152">
        <v>4166</v>
      </c>
      <c r="D92" s="152">
        <v>5234</v>
      </c>
      <c r="E92" s="152">
        <v>4217</v>
      </c>
      <c r="F92" s="152">
        <v>4345</v>
      </c>
      <c r="G92" s="152">
        <v>3822</v>
      </c>
      <c r="H92" s="152">
        <v>3684</v>
      </c>
    </row>
    <row r="93" spans="1:8" x14ac:dyDescent="0.25">
      <c r="A93" s="24" t="s">
        <v>78</v>
      </c>
      <c r="B93" s="106" t="s">
        <v>69</v>
      </c>
      <c r="C93" s="152">
        <v>272</v>
      </c>
      <c r="D93" s="152">
        <v>381</v>
      </c>
      <c r="E93" s="152">
        <v>832</v>
      </c>
      <c r="F93" s="152">
        <v>1679</v>
      </c>
      <c r="G93" s="152">
        <v>7845</v>
      </c>
      <c r="H93" s="152">
        <v>10604</v>
      </c>
    </row>
    <row r="94" spans="1:8" x14ac:dyDescent="0.25">
      <c r="A94" s="24" t="s">
        <v>78</v>
      </c>
      <c r="B94" s="106" t="s">
        <v>63</v>
      </c>
      <c r="C94" s="152">
        <v>1627</v>
      </c>
      <c r="D94" s="152">
        <v>1700</v>
      </c>
      <c r="E94" s="152">
        <v>1689</v>
      </c>
      <c r="F94" s="152">
        <v>1844</v>
      </c>
      <c r="G94" s="152">
        <v>1977</v>
      </c>
      <c r="H94" s="152">
        <v>1913</v>
      </c>
    </row>
    <row r="95" spans="1:8" x14ac:dyDescent="0.25">
      <c r="A95" s="24" t="s">
        <v>78</v>
      </c>
      <c r="B95" s="106" t="s">
        <v>70</v>
      </c>
      <c r="C95" s="152">
        <v>4063</v>
      </c>
      <c r="D95" s="152">
        <v>4166</v>
      </c>
      <c r="E95" s="152">
        <v>4283</v>
      </c>
      <c r="F95" s="152">
        <v>11581</v>
      </c>
      <c r="G95" s="152">
        <v>11349</v>
      </c>
      <c r="H95" s="152">
        <v>11586</v>
      </c>
    </row>
    <row r="96" spans="1:8" x14ac:dyDescent="0.25">
      <c r="A96" s="24" t="s">
        <v>78</v>
      </c>
      <c r="B96" s="106" t="s">
        <v>64</v>
      </c>
      <c r="C96" s="152">
        <v>6156</v>
      </c>
      <c r="D96" s="152">
        <v>6134</v>
      </c>
      <c r="E96" s="152">
        <v>6131</v>
      </c>
      <c r="F96" s="152">
        <v>6436</v>
      </c>
      <c r="G96" s="152">
        <v>6054</v>
      </c>
      <c r="H96" s="152">
        <v>5651</v>
      </c>
    </row>
    <row r="97" spans="1:8" x14ac:dyDescent="0.25">
      <c r="A97" s="24" t="s">
        <v>78</v>
      </c>
      <c r="B97" s="106" t="s">
        <v>65</v>
      </c>
      <c r="C97" s="152">
        <v>234</v>
      </c>
      <c r="D97" s="152">
        <v>334</v>
      </c>
      <c r="E97" s="152">
        <v>276</v>
      </c>
      <c r="F97" s="152">
        <v>299</v>
      </c>
      <c r="G97" s="152">
        <v>182</v>
      </c>
      <c r="H97" s="152">
        <v>90</v>
      </c>
    </row>
    <row r="98" spans="1:8" x14ac:dyDescent="0.25">
      <c r="A98" s="24" t="s">
        <v>78</v>
      </c>
      <c r="B98" s="106" t="s">
        <v>66</v>
      </c>
      <c r="C98" s="152">
        <v>5875</v>
      </c>
      <c r="D98" s="152">
        <v>5966</v>
      </c>
      <c r="E98" s="152">
        <v>5587</v>
      </c>
      <c r="F98" s="152">
        <v>5808</v>
      </c>
      <c r="G98" s="152">
        <v>5862</v>
      </c>
      <c r="H98" s="152">
        <v>5435</v>
      </c>
    </row>
    <row r="99" spans="1:8" x14ac:dyDescent="0.25">
      <c r="C99" s="50"/>
      <c r="D99" s="50"/>
      <c r="E99" s="50"/>
      <c r="F99" s="50"/>
      <c r="G99" s="50"/>
      <c r="H99" s="50"/>
    </row>
    <row r="100" spans="1:8" x14ac:dyDescent="0.25">
      <c r="C100" s="50"/>
      <c r="D100" s="50"/>
      <c r="E100" s="50"/>
      <c r="F100" s="50"/>
      <c r="G100" s="50"/>
      <c r="H100" s="50"/>
    </row>
    <row r="101" spans="1:8" x14ac:dyDescent="0.25">
      <c r="C101" s="50"/>
      <c r="D101" s="50"/>
      <c r="E101" s="50"/>
      <c r="F101" s="50"/>
      <c r="G101" s="50"/>
      <c r="H101" s="50"/>
    </row>
    <row r="102" spans="1:8" x14ac:dyDescent="0.25">
      <c r="C102" s="50"/>
      <c r="D102" s="50"/>
      <c r="E102" s="50"/>
      <c r="F102" s="50"/>
      <c r="G102" s="50"/>
      <c r="H102" s="50"/>
    </row>
    <row r="103" spans="1:8" x14ac:dyDescent="0.25">
      <c r="C103" s="50"/>
      <c r="D103" s="50"/>
      <c r="E103" s="50"/>
      <c r="F103" s="50"/>
      <c r="G103" s="50"/>
      <c r="H103" s="50"/>
    </row>
    <row r="104" spans="1:8" x14ac:dyDescent="0.25">
      <c r="C104" s="50"/>
      <c r="D104" s="50"/>
      <c r="E104" s="50"/>
      <c r="F104" s="50"/>
      <c r="G104" s="50"/>
      <c r="H104" s="50"/>
    </row>
    <row r="105" spans="1:8" x14ac:dyDescent="0.25">
      <c r="C105" s="50"/>
      <c r="D105" s="50"/>
      <c r="E105" s="50"/>
      <c r="F105" s="50"/>
      <c r="G105" s="50"/>
      <c r="H105" s="50"/>
    </row>
    <row r="106" spans="1:8" x14ac:dyDescent="0.25">
      <c r="C106" s="50"/>
      <c r="D106" s="50"/>
      <c r="E106" s="50"/>
      <c r="F106" s="50"/>
      <c r="G106" s="50"/>
      <c r="H106" s="50"/>
    </row>
    <row r="107" spans="1:8" x14ac:dyDescent="0.25">
      <c r="C107" s="50"/>
      <c r="D107" s="50"/>
      <c r="E107" s="50"/>
      <c r="F107" s="50"/>
      <c r="G107" s="50"/>
      <c r="H107" s="50"/>
    </row>
    <row r="108" spans="1:8" x14ac:dyDescent="0.25">
      <c r="C108" s="50"/>
      <c r="D108" s="50"/>
      <c r="E108" s="50"/>
      <c r="F108" s="50"/>
      <c r="G108" s="50"/>
      <c r="H108" s="50"/>
    </row>
    <row r="109" spans="1:8" x14ac:dyDescent="0.25">
      <c r="C109" s="50"/>
      <c r="D109" s="50"/>
      <c r="E109" s="50"/>
      <c r="F109" s="50"/>
      <c r="G109" s="50"/>
      <c r="H109" s="50"/>
    </row>
    <row r="110" spans="1:8" x14ac:dyDescent="0.25">
      <c r="C110" s="50"/>
      <c r="D110" s="50"/>
      <c r="E110" s="50"/>
      <c r="F110" s="50"/>
      <c r="G110" s="50"/>
      <c r="H110" s="50"/>
    </row>
    <row r="111" spans="1:8" x14ac:dyDescent="0.25">
      <c r="C111" s="50"/>
      <c r="D111" s="50"/>
      <c r="E111" s="50"/>
      <c r="F111" s="50"/>
      <c r="G111" s="50"/>
      <c r="H111" s="50"/>
    </row>
    <row r="112" spans="1:8" x14ac:dyDescent="0.25">
      <c r="C112" s="50"/>
      <c r="D112" s="50"/>
      <c r="E112" s="50"/>
      <c r="F112" s="50"/>
      <c r="G112" s="50"/>
      <c r="H112" s="50"/>
    </row>
    <row r="113" spans="3:8" x14ac:dyDescent="0.25">
      <c r="C113" s="50"/>
      <c r="D113" s="50"/>
      <c r="E113" s="50"/>
      <c r="F113" s="50"/>
      <c r="G113" s="50"/>
      <c r="H113" s="50"/>
    </row>
    <row r="114" spans="3:8" x14ac:dyDescent="0.25">
      <c r="C114" s="50"/>
      <c r="D114" s="50"/>
      <c r="E114" s="50"/>
      <c r="F114" s="50"/>
      <c r="G114" s="50"/>
      <c r="H114" s="50"/>
    </row>
    <row r="115" spans="3:8" x14ac:dyDescent="0.25">
      <c r="C115" s="50"/>
      <c r="D115" s="50"/>
      <c r="E115" s="50"/>
      <c r="F115" s="50"/>
      <c r="G115" s="50"/>
      <c r="H115" s="50"/>
    </row>
    <row r="116" spans="3:8" x14ac:dyDescent="0.25">
      <c r="C116" s="50"/>
      <c r="D116" s="50"/>
      <c r="E116" s="50"/>
      <c r="F116" s="50"/>
      <c r="G116" s="50"/>
      <c r="H116" s="50"/>
    </row>
    <row r="117" spans="3:8" x14ac:dyDescent="0.25">
      <c r="C117" s="50"/>
      <c r="D117" s="50"/>
      <c r="E117" s="50"/>
      <c r="F117" s="50"/>
      <c r="G117" s="50"/>
      <c r="H117" s="50"/>
    </row>
    <row r="118" spans="3:8" x14ac:dyDescent="0.25">
      <c r="C118" s="50"/>
      <c r="D118" s="50"/>
      <c r="E118" s="50"/>
      <c r="F118" s="50"/>
      <c r="G118" s="50"/>
      <c r="H118" s="50"/>
    </row>
    <row r="119" spans="3:8" x14ac:dyDescent="0.25">
      <c r="C119" s="50"/>
      <c r="D119" s="50"/>
      <c r="E119" s="50"/>
      <c r="F119" s="50"/>
      <c r="G119" s="50"/>
      <c r="H119" s="50"/>
    </row>
    <row r="120" spans="3:8" x14ac:dyDescent="0.25">
      <c r="C120" s="50"/>
      <c r="D120" s="50"/>
      <c r="E120" s="50"/>
      <c r="F120" s="50"/>
      <c r="G120" s="50"/>
      <c r="H120" s="50"/>
    </row>
    <row r="121" spans="3:8" x14ac:dyDescent="0.25">
      <c r="C121" s="50"/>
      <c r="D121" s="50"/>
      <c r="E121" s="50"/>
      <c r="F121" s="50"/>
      <c r="G121" s="50"/>
      <c r="H121" s="50"/>
    </row>
    <row r="122" spans="3:8" x14ac:dyDescent="0.25">
      <c r="C122" s="50"/>
      <c r="D122" s="50"/>
      <c r="E122" s="50"/>
      <c r="F122" s="50"/>
      <c r="G122" s="50"/>
      <c r="H122" s="50"/>
    </row>
    <row r="123" spans="3:8" x14ac:dyDescent="0.25">
      <c r="C123" s="50"/>
      <c r="D123" s="50"/>
      <c r="E123" s="50"/>
      <c r="F123" s="50"/>
      <c r="G123" s="50"/>
      <c r="H123" s="50"/>
    </row>
    <row r="124" spans="3:8" x14ac:dyDescent="0.25">
      <c r="C124" s="50"/>
      <c r="D124" s="50"/>
      <c r="E124" s="50"/>
      <c r="F124" s="50"/>
      <c r="G124" s="50"/>
      <c r="H124" s="50"/>
    </row>
    <row r="125" spans="3:8" x14ac:dyDescent="0.25">
      <c r="C125" s="50"/>
      <c r="D125" s="50"/>
      <c r="E125" s="50"/>
      <c r="F125" s="50"/>
      <c r="G125" s="50"/>
      <c r="H125" s="50"/>
    </row>
    <row r="126" spans="3:8" x14ac:dyDescent="0.25">
      <c r="C126" s="50"/>
      <c r="D126" s="50"/>
      <c r="E126" s="50"/>
      <c r="F126" s="50"/>
      <c r="G126" s="50"/>
      <c r="H126" s="50"/>
    </row>
    <row r="127" spans="3:8" x14ac:dyDescent="0.25">
      <c r="C127" s="50"/>
      <c r="D127" s="50"/>
      <c r="E127" s="50"/>
      <c r="F127" s="50"/>
      <c r="G127" s="50"/>
      <c r="H127" s="50"/>
    </row>
    <row r="128" spans="3:8" x14ac:dyDescent="0.25">
      <c r="C128" s="50"/>
      <c r="D128" s="50"/>
      <c r="E128" s="50"/>
      <c r="F128" s="50"/>
      <c r="G128" s="50"/>
      <c r="H128" s="50"/>
    </row>
    <row r="129" spans="3:8" x14ac:dyDescent="0.25">
      <c r="C129" s="50"/>
      <c r="D129" s="50"/>
      <c r="E129" s="50"/>
      <c r="F129" s="50"/>
      <c r="G129" s="50"/>
      <c r="H129" s="50"/>
    </row>
    <row r="130" spans="3:8" x14ac:dyDescent="0.25">
      <c r="C130" s="50"/>
      <c r="D130" s="50"/>
      <c r="E130" s="50"/>
      <c r="F130" s="50"/>
      <c r="G130" s="50"/>
      <c r="H130" s="50"/>
    </row>
    <row r="131" spans="3:8" x14ac:dyDescent="0.25">
      <c r="C131" s="50"/>
      <c r="D131" s="50"/>
      <c r="E131" s="50"/>
      <c r="F131" s="50"/>
      <c r="G131" s="50"/>
      <c r="H131" s="50"/>
    </row>
    <row r="132" spans="3:8" x14ac:dyDescent="0.25">
      <c r="C132" s="50"/>
      <c r="D132" s="50"/>
      <c r="E132" s="50"/>
      <c r="F132" s="50"/>
      <c r="G132" s="50"/>
      <c r="H132" s="50"/>
    </row>
    <row r="133" spans="3:8" x14ac:dyDescent="0.25">
      <c r="C133" s="50"/>
      <c r="D133" s="50"/>
      <c r="E133" s="50"/>
      <c r="F133" s="50"/>
      <c r="G133" s="50"/>
      <c r="H133" s="50"/>
    </row>
    <row r="134" spans="3:8" x14ac:dyDescent="0.25">
      <c r="C134" s="50"/>
      <c r="D134" s="50"/>
      <c r="E134" s="50"/>
      <c r="F134" s="50"/>
      <c r="G134" s="50"/>
      <c r="H134" s="50"/>
    </row>
    <row r="135" spans="3:8" x14ac:dyDescent="0.25">
      <c r="C135" s="50"/>
      <c r="D135" s="50"/>
      <c r="E135" s="50"/>
      <c r="F135" s="50"/>
      <c r="G135" s="50"/>
      <c r="H135" s="50"/>
    </row>
    <row r="136" spans="3:8" x14ac:dyDescent="0.25">
      <c r="C136" s="50"/>
      <c r="D136" s="50"/>
      <c r="E136" s="50"/>
      <c r="F136" s="50"/>
      <c r="G136" s="50"/>
      <c r="H136" s="50"/>
    </row>
    <row r="137" spans="3:8" x14ac:dyDescent="0.25">
      <c r="C137" s="50"/>
      <c r="D137" s="50"/>
      <c r="E137" s="50"/>
      <c r="F137" s="50"/>
      <c r="G137" s="50"/>
      <c r="H137" s="50"/>
    </row>
    <row r="138" spans="3:8" x14ac:dyDescent="0.25">
      <c r="C138" s="50"/>
      <c r="D138" s="50"/>
      <c r="E138" s="50"/>
      <c r="F138" s="50"/>
      <c r="G138" s="50"/>
      <c r="H138" s="50"/>
    </row>
    <row r="139" spans="3:8" x14ac:dyDescent="0.25">
      <c r="C139" s="50"/>
      <c r="D139" s="50"/>
      <c r="E139" s="50"/>
      <c r="F139" s="50"/>
      <c r="G139" s="50"/>
      <c r="H139" s="50"/>
    </row>
    <row r="140" spans="3:8" x14ac:dyDescent="0.25">
      <c r="C140" s="50"/>
      <c r="D140" s="50"/>
      <c r="E140" s="50"/>
      <c r="F140" s="50"/>
      <c r="G140" s="50"/>
      <c r="H140" s="50"/>
    </row>
    <row r="141" spans="3:8" x14ac:dyDescent="0.25">
      <c r="C141" s="50"/>
      <c r="D141" s="50"/>
      <c r="E141" s="50"/>
      <c r="F141" s="50"/>
      <c r="G141" s="50"/>
      <c r="H141" s="50"/>
    </row>
    <row r="142" spans="3:8" x14ac:dyDescent="0.25">
      <c r="C142" s="50"/>
      <c r="D142" s="50"/>
      <c r="E142" s="50"/>
      <c r="F142" s="50"/>
      <c r="G142" s="50"/>
      <c r="H142" s="50"/>
    </row>
    <row r="143" spans="3:8" x14ac:dyDescent="0.25">
      <c r="C143" s="50"/>
      <c r="D143" s="50"/>
      <c r="E143" s="50"/>
      <c r="F143" s="50"/>
      <c r="G143" s="50"/>
      <c r="H143" s="50"/>
    </row>
    <row r="144" spans="3:8" x14ac:dyDescent="0.25">
      <c r="C144" s="50"/>
      <c r="D144" s="50"/>
      <c r="E144" s="50"/>
      <c r="F144" s="50"/>
      <c r="G144" s="50"/>
      <c r="H144" s="50"/>
    </row>
    <row r="145" spans="3:8" x14ac:dyDescent="0.25">
      <c r="C145" s="50"/>
      <c r="D145" s="50"/>
      <c r="E145" s="50"/>
      <c r="F145" s="50"/>
      <c r="G145" s="50"/>
      <c r="H145" s="50"/>
    </row>
    <row r="146" spans="3:8" x14ac:dyDescent="0.25">
      <c r="C146" s="50"/>
      <c r="D146" s="50"/>
      <c r="E146" s="50"/>
      <c r="F146" s="50"/>
      <c r="G146" s="50"/>
      <c r="H146" s="50"/>
    </row>
    <row r="147" spans="3:8" x14ac:dyDescent="0.25">
      <c r="C147" s="50"/>
      <c r="D147" s="50"/>
      <c r="E147" s="50"/>
      <c r="F147" s="50"/>
      <c r="G147" s="50"/>
      <c r="H147" s="50"/>
    </row>
    <row r="148" spans="3:8" x14ac:dyDescent="0.25">
      <c r="C148" s="50"/>
      <c r="D148" s="50"/>
      <c r="E148" s="50"/>
      <c r="F148" s="50"/>
      <c r="G148" s="50"/>
      <c r="H148" s="50"/>
    </row>
    <row r="149" spans="3:8" x14ac:dyDescent="0.25">
      <c r="C149" s="50"/>
      <c r="D149" s="50"/>
      <c r="E149" s="50"/>
      <c r="F149" s="50"/>
      <c r="G149" s="50"/>
      <c r="H149" s="50"/>
    </row>
    <row r="150" spans="3:8" x14ac:dyDescent="0.25">
      <c r="C150" s="50"/>
      <c r="D150" s="50"/>
      <c r="E150" s="50"/>
      <c r="F150" s="50"/>
      <c r="G150" s="50"/>
      <c r="H150" s="50"/>
    </row>
    <row r="151" spans="3:8" x14ac:dyDescent="0.25">
      <c r="C151" s="50"/>
      <c r="D151" s="50"/>
      <c r="E151" s="50"/>
      <c r="F151" s="50"/>
      <c r="G151" s="50"/>
      <c r="H151" s="50"/>
    </row>
    <row r="152" spans="3:8" x14ac:dyDescent="0.25">
      <c r="C152" s="50"/>
      <c r="D152" s="50"/>
      <c r="E152" s="50"/>
      <c r="F152" s="50"/>
      <c r="G152" s="50"/>
      <c r="H152" s="50"/>
    </row>
    <row r="153" spans="3:8" x14ac:dyDescent="0.25">
      <c r="C153" s="50"/>
      <c r="D153" s="50"/>
      <c r="E153" s="50"/>
      <c r="F153" s="50"/>
      <c r="G153" s="50"/>
      <c r="H153" s="50"/>
    </row>
    <row r="154" spans="3:8" x14ac:dyDescent="0.25">
      <c r="C154" s="50"/>
      <c r="D154" s="50"/>
      <c r="E154" s="50"/>
      <c r="F154" s="50"/>
      <c r="G154" s="50"/>
      <c r="H154" s="50"/>
    </row>
    <row r="155" spans="3:8" x14ac:dyDescent="0.25">
      <c r="C155" s="50"/>
      <c r="D155" s="50"/>
      <c r="E155" s="50"/>
      <c r="F155" s="50"/>
      <c r="G155" s="50"/>
      <c r="H155" s="50"/>
    </row>
    <row r="156" spans="3:8" x14ac:dyDescent="0.25">
      <c r="C156" s="50"/>
      <c r="D156" s="50"/>
      <c r="E156" s="50"/>
      <c r="F156" s="50"/>
      <c r="G156" s="50"/>
      <c r="H156" s="50"/>
    </row>
    <row r="157" spans="3:8" x14ac:dyDescent="0.25">
      <c r="C157" s="50"/>
      <c r="D157" s="50"/>
      <c r="E157" s="50"/>
      <c r="F157" s="50"/>
      <c r="G157" s="50"/>
      <c r="H157" s="50"/>
    </row>
    <row r="158" spans="3:8" x14ac:dyDescent="0.25">
      <c r="C158" s="50"/>
      <c r="D158" s="50"/>
      <c r="E158" s="50"/>
      <c r="F158" s="50"/>
      <c r="G158" s="50"/>
      <c r="H158" s="50"/>
    </row>
    <row r="159" spans="3:8" x14ac:dyDescent="0.25">
      <c r="C159" s="50"/>
      <c r="D159" s="50"/>
      <c r="E159" s="50"/>
      <c r="F159" s="50"/>
      <c r="G159" s="50"/>
      <c r="H159" s="50"/>
    </row>
    <row r="160" spans="3:8" x14ac:dyDescent="0.25">
      <c r="C160" s="50"/>
      <c r="D160" s="50"/>
      <c r="E160" s="50"/>
      <c r="F160" s="50"/>
      <c r="G160" s="50"/>
      <c r="H160" s="50"/>
    </row>
    <row r="161" spans="3:8" x14ac:dyDescent="0.25">
      <c r="C161" s="50"/>
      <c r="D161" s="50"/>
      <c r="E161" s="50"/>
      <c r="F161" s="50"/>
      <c r="G161" s="50"/>
      <c r="H161" s="50"/>
    </row>
    <row r="162" spans="3:8" x14ac:dyDescent="0.25">
      <c r="C162" s="50"/>
      <c r="D162" s="50"/>
      <c r="E162" s="50"/>
      <c r="F162" s="50"/>
      <c r="G162" s="50"/>
      <c r="H162" s="50"/>
    </row>
    <row r="163" spans="3:8" x14ac:dyDescent="0.25">
      <c r="C163" s="50"/>
      <c r="D163" s="50"/>
      <c r="E163" s="50"/>
      <c r="F163" s="50"/>
      <c r="G163" s="50"/>
      <c r="H163" s="50"/>
    </row>
    <row r="164" spans="3:8" x14ac:dyDescent="0.25">
      <c r="C164" s="50"/>
      <c r="D164" s="50"/>
      <c r="E164" s="50"/>
      <c r="F164" s="50"/>
      <c r="G164" s="50"/>
      <c r="H164" s="50"/>
    </row>
    <row r="165" spans="3:8" x14ac:dyDescent="0.25">
      <c r="C165" s="50"/>
      <c r="D165" s="50"/>
      <c r="E165" s="50"/>
      <c r="F165" s="50"/>
      <c r="G165" s="50"/>
      <c r="H165" s="50"/>
    </row>
    <row r="166" spans="3:8" x14ac:dyDescent="0.25">
      <c r="C166" s="50"/>
      <c r="D166" s="50"/>
      <c r="E166" s="50"/>
      <c r="F166" s="50"/>
      <c r="G166" s="50"/>
      <c r="H166" s="50"/>
    </row>
    <row r="167" spans="3:8" x14ac:dyDescent="0.25">
      <c r="C167" s="50"/>
      <c r="D167" s="50"/>
      <c r="E167" s="50"/>
      <c r="F167" s="50"/>
      <c r="G167" s="50"/>
      <c r="H167" s="50"/>
    </row>
    <row r="168" spans="3:8" x14ac:dyDescent="0.25">
      <c r="C168" s="50"/>
      <c r="D168" s="50"/>
      <c r="E168" s="50"/>
      <c r="F168" s="50"/>
      <c r="G168" s="50"/>
      <c r="H168" s="50"/>
    </row>
    <row r="169" spans="3:8" x14ac:dyDescent="0.25">
      <c r="C169" s="50"/>
      <c r="D169" s="50"/>
      <c r="E169" s="50"/>
      <c r="F169" s="50"/>
      <c r="G169" s="50"/>
      <c r="H169" s="50"/>
    </row>
    <row r="170" spans="3:8" x14ac:dyDescent="0.25">
      <c r="C170" s="50"/>
      <c r="D170" s="50"/>
      <c r="E170" s="50"/>
      <c r="F170" s="50"/>
      <c r="G170" s="50"/>
      <c r="H170" s="50"/>
    </row>
    <row r="171" spans="3:8" x14ac:dyDescent="0.25">
      <c r="C171" s="50"/>
      <c r="D171" s="50"/>
      <c r="E171" s="50"/>
      <c r="F171" s="50"/>
      <c r="G171" s="50"/>
      <c r="H171" s="50"/>
    </row>
    <row r="172" spans="3:8" x14ac:dyDescent="0.25">
      <c r="C172" s="50"/>
      <c r="D172" s="50"/>
      <c r="E172" s="50"/>
      <c r="F172" s="50"/>
      <c r="G172" s="50"/>
      <c r="H172" s="50"/>
    </row>
    <row r="173" spans="3:8" x14ac:dyDescent="0.25">
      <c r="C173" s="50"/>
      <c r="D173" s="50"/>
      <c r="E173" s="50"/>
      <c r="F173" s="50"/>
      <c r="G173" s="50"/>
      <c r="H173" s="50"/>
    </row>
    <row r="174" spans="3:8" x14ac:dyDescent="0.25">
      <c r="C174" s="50"/>
      <c r="D174" s="50"/>
      <c r="E174" s="50"/>
      <c r="F174" s="50"/>
      <c r="G174" s="50"/>
      <c r="H174" s="50"/>
    </row>
    <row r="175" spans="3:8" x14ac:dyDescent="0.25">
      <c r="C175" s="50"/>
      <c r="D175" s="50"/>
      <c r="E175" s="50"/>
      <c r="F175" s="50"/>
      <c r="G175" s="50"/>
      <c r="H175" s="50"/>
    </row>
    <row r="176" spans="3:8" x14ac:dyDescent="0.25">
      <c r="C176" s="50"/>
      <c r="D176" s="50"/>
      <c r="E176" s="50"/>
      <c r="F176" s="50"/>
      <c r="G176" s="50"/>
      <c r="H176" s="50"/>
    </row>
    <row r="177" spans="3:8" x14ac:dyDescent="0.25">
      <c r="C177" s="50"/>
      <c r="D177" s="50"/>
      <c r="E177" s="50"/>
      <c r="F177" s="50"/>
      <c r="G177" s="50"/>
      <c r="H177" s="50"/>
    </row>
    <row r="178" spans="3:8" x14ac:dyDescent="0.25">
      <c r="C178" s="50"/>
      <c r="D178" s="50"/>
      <c r="E178" s="50"/>
      <c r="F178" s="50"/>
      <c r="G178" s="50"/>
      <c r="H178" s="50"/>
    </row>
    <row r="179" spans="3:8" x14ac:dyDescent="0.25">
      <c r="C179" s="50"/>
      <c r="D179" s="50"/>
      <c r="E179" s="50"/>
      <c r="F179" s="50"/>
      <c r="G179" s="50"/>
      <c r="H179" s="50"/>
    </row>
    <row r="180" spans="3:8" x14ac:dyDescent="0.25">
      <c r="C180" s="50"/>
      <c r="D180" s="50"/>
      <c r="E180" s="50"/>
      <c r="F180" s="50"/>
      <c r="G180" s="50"/>
      <c r="H180" s="50"/>
    </row>
    <row r="181" spans="3:8" x14ac:dyDescent="0.25">
      <c r="C181" s="50"/>
      <c r="D181" s="50"/>
      <c r="E181" s="50"/>
      <c r="F181" s="50"/>
      <c r="G181" s="50"/>
      <c r="H181" s="50"/>
    </row>
    <row r="182" spans="3:8" x14ac:dyDescent="0.25">
      <c r="C182" s="50"/>
      <c r="D182" s="50"/>
      <c r="E182" s="50"/>
      <c r="F182" s="50"/>
      <c r="G182" s="50"/>
      <c r="H182" s="50"/>
    </row>
    <row r="183" spans="3:8" x14ac:dyDescent="0.25">
      <c r="C183" s="50"/>
      <c r="D183" s="50"/>
      <c r="E183" s="50"/>
      <c r="F183" s="50"/>
      <c r="G183" s="50"/>
      <c r="H183" s="50"/>
    </row>
    <row r="184" spans="3:8" x14ac:dyDescent="0.25">
      <c r="C184" s="50"/>
      <c r="D184" s="50"/>
      <c r="E184" s="50"/>
      <c r="F184" s="50"/>
      <c r="G184" s="50"/>
      <c r="H184" s="50"/>
    </row>
    <row r="185" spans="3:8" x14ac:dyDescent="0.25">
      <c r="C185" s="50"/>
      <c r="D185" s="50"/>
      <c r="E185" s="50"/>
      <c r="F185" s="50"/>
      <c r="G185" s="50"/>
      <c r="H185" s="50"/>
    </row>
    <row r="186" spans="3:8" x14ac:dyDescent="0.25">
      <c r="C186" s="50"/>
      <c r="D186" s="50"/>
      <c r="E186" s="50"/>
      <c r="F186" s="50"/>
      <c r="G186" s="50"/>
      <c r="H186" s="50"/>
    </row>
    <row r="187" spans="3:8" x14ac:dyDescent="0.25">
      <c r="C187" s="50"/>
      <c r="D187" s="50"/>
      <c r="E187" s="50"/>
      <c r="F187" s="50"/>
      <c r="G187" s="50"/>
      <c r="H187" s="50"/>
    </row>
    <row r="188" spans="3:8" x14ac:dyDescent="0.25">
      <c r="C188" s="50"/>
      <c r="D188" s="50"/>
      <c r="E188" s="50"/>
      <c r="F188" s="50"/>
      <c r="G188" s="50"/>
      <c r="H188" s="50"/>
    </row>
    <row r="189" spans="3:8" x14ac:dyDescent="0.25">
      <c r="C189" s="50"/>
      <c r="D189" s="50"/>
      <c r="E189" s="50"/>
      <c r="F189" s="50"/>
      <c r="G189" s="50"/>
      <c r="H189" s="50"/>
    </row>
    <row r="190" spans="3:8" x14ac:dyDescent="0.25">
      <c r="C190" s="50"/>
      <c r="D190" s="50"/>
      <c r="E190" s="50"/>
      <c r="F190" s="50"/>
      <c r="G190" s="50"/>
      <c r="H190" s="50"/>
    </row>
    <row r="191" spans="3:8" x14ac:dyDescent="0.25">
      <c r="C191" s="50"/>
      <c r="D191" s="50"/>
      <c r="E191" s="50"/>
      <c r="F191" s="50"/>
      <c r="G191" s="50"/>
      <c r="H191" s="50"/>
    </row>
    <row r="192" spans="3:8" x14ac:dyDescent="0.25">
      <c r="C192" s="50"/>
      <c r="D192" s="50"/>
      <c r="E192" s="50"/>
      <c r="F192" s="50"/>
      <c r="G192" s="50"/>
      <c r="H192" s="50"/>
    </row>
    <row r="193" spans="3:8" x14ac:dyDescent="0.25">
      <c r="C193" s="50"/>
      <c r="D193" s="50"/>
      <c r="E193" s="50"/>
      <c r="F193" s="50"/>
      <c r="G193" s="50"/>
      <c r="H193" s="50"/>
    </row>
    <row r="194" spans="3:8" x14ac:dyDescent="0.25">
      <c r="C194" s="50"/>
      <c r="D194" s="50"/>
      <c r="E194" s="50"/>
      <c r="F194" s="50"/>
      <c r="G194" s="50"/>
      <c r="H194" s="50"/>
    </row>
    <row r="195" spans="3:8" x14ac:dyDescent="0.25">
      <c r="C195" s="50"/>
      <c r="D195" s="50"/>
      <c r="E195" s="50"/>
      <c r="F195" s="50"/>
      <c r="G195" s="50"/>
      <c r="H195" s="50"/>
    </row>
    <row r="196" spans="3:8" x14ac:dyDescent="0.25">
      <c r="C196" s="50"/>
      <c r="D196" s="50"/>
      <c r="E196" s="50"/>
      <c r="F196" s="50"/>
      <c r="G196" s="50"/>
      <c r="H196" s="50"/>
    </row>
    <row r="197" spans="3:8" x14ac:dyDescent="0.25">
      <c r="C197" s="50"/>
      <c r="D197" s="50"/>
      <c r="E197" s="50"/>
      <c r="F197" s="50"/>
      <c r="G197" s="50"/>
      <c r="H197" s="50"/>
    </row>
    <row r="198" spans="3:8" x14ac:dyDescent="0.25">
      <c r="C198" s="50"/>
      <c r="D198" s="50"/>
      <c r="E198" s="50"/>
      <c r="F198" s="50"/>
      <c r="G198" s="50"/>
      <c r="H198" s="50"/>
    </row>
    <row r="199" spans="3:8" x14ac:dyDescent="0.25">
      <c r="C199" s="50"/>
      <c r="D199" s="50"/>
      <c r="E199" s="50"/>
      <c r="F199" s="50"/>
      <c r="G199" s="50"/>
      <c r="H199" s="50"/>
    </row>
    <row r="200" spans="3:8" x14ac:dyDescent="0.25">
      <c r="C200" s="50"/>
      <c r="D200" s="50"/>
      <c r="E200" s="50"/>
      <c r="F200" s="50"/>
      <c r="G200" s="50"/>
      <c r="H200" s="50"/>
    </row>
    <row r="201" spans="3:8" x14ac:dyDescent="0.25">
      <c r="C201" s="50"/>
      <c r="D201" s="50"/>
      <c r="E201" s="50"/>
      <c r="F201" s="50"/>
      <c r="G201" s="50"/>
      <c r="H201" s="50"/>
    </row>
    <row r="202" spans="3:8" x14ac:dyDescent="0.25">
      <c r="C202" s="50"/>
      <c r="D202" s="50"/>
      <c r="E202" s="50"/>
      <c r="F202" s="50"/>
      <c r="G202" s="50"/>
      <c r="H202" s="50"/>
    </row>
    <row r="203" spans="3:8" x14ac:dyDescent="0.25">
      <c r="C203" s="50"/>
      <c r="D203" s="50"/>
      <c r="E203" s="50"/>
      <c r="F203" s="50"/>
      <c r="G203" s="50"/>
      <c r="H203" s="50"/>
    </row>
    <row r="204" spans="3:8" x14ac:dyDescent="0.25">
      <c r="C204" s="50"/>
      <c r="D204" s="50"/>
      <c r="E204" s="50"/>
      <c r="F204" s="50"/>
      <c r="G204" s="50"/>
      <c r="H204" s="50"/>
    </row>
    <row r="205" spans="3:8" x14ac:dyDescent="0.25">
      <c r="C205" s="50"/>
      <c r="D205" s="50"/>
      <c r="E205" s="50"/>
      <c r="F205" s="50"/>
      <c r="G205" s="50"/>
      <c r="H205" s="50"/>
    </row>
    <row r="206" spans="3:8" x14ac:dyDescent="0.25">
      <c r="C206" s="50"/>
      <c r="D206" s="50"/>
      <c r="E206" s="50"/>
      <c r="F206" s="50"/>
      <c r="G206" s="50"/>
      <c r="H206" s="50"/>
    </row>
    <row r="207" spans="3:8" x14ac:dyDescent="0.25">
      <c r="C207" s="50"/>
      <c r="D207" s="50"/>
      <c r="E207" s="50"/>
      <c r="F207" s="50"/>
      <c r="G207" s="50"/>
      <c r="H207" s="50"/>
    </row>
    <row r="208" spans="3:8" x14ac:dyDescent="0.25">
      <c r="C208" s="50"/>
      <c r="D208" s="50"/>
      <c r="E208" s="50"/>
      <c r="F208" s="50"/>
      <c r="G208" s="50"/>
      <c r="H208" s="50"/>
    </row>
    <row r="209" spans="3:8" x14ac:dyDescent="0.25">
      <c r="C209" s="50"/>
      <c r="D209" s="50"/>
      <c r="E209" s="50"/>
      <c r="F209" s="50"/>
      <c r="G209" s="50"/>
      <c r="H209" s="50"/>
    </row>
    <row r="210" spans="3:8" x14ac:dyDescent="0.25">
      <c r="C210" s="50"/>
      <c r="D210" s="50"/>
      <c r="E210" s="50"/>
      <c r="F210" s="50"/>
      <c r="G210" s="50"/>
      <c r="H210" s="50"/>
    </row>
    <row r="211" spans="3:8" x14ac:dyDescent="0.25">
      <c r="C211" s="50"/>
      <c r="D211" s="50"/>
      <c r="E211" s="50"/>
      <c r="F211" s="50"/>
      <c r="G211" s="50"/>
      <c r="H211" s="50"/>
    </row>
    <row r="212" spans="3:8" x14ac:dyDescent="0.25">
      <c r="C212" s="50"/>
      <c r="D212" s="50"/>
      <c r="E212" s="50"/>
      <c r="F212" s="50"/>
      <c r="G212" s="50"/>
      <c r="H212" s="50"/>
    </row>
    <row r="213" spans="3:8" x14ac:dyDescent="0.25">
      <c r="C213" s="50"/>
      <c r="D213" s="50"/>
      <c r="E213" s="50"/>
      <c r="F213" s="50"/>
      <c r="G213" s="50"/>
      <c r="H213" s="50"/>
    </row>
    <row r="214" spans="3:8" x14ac:dyDescent="0.25">
      <c r="C214" s="50"/>
      <c r="D214" s="50"/>
      <c r="E214" s="50"/>
      <c r="F214" s="50"/>
      <c r="G214" s="50"/>
      <c r="H214" s="50"/>
    </row>
    <row r="215" spans="3:8" x14ac:dyDescent="0.25">
      <c r="C215" s="50"/>
      <c r="D215" s="50"/>
      <c r="E215" s="50"/>
      <c r="F215" s="50"/>
      <c r="G215" s="50"/>
      <c r="H215" s="50"/>
    </row>
    <row r="216" spans="3:8" x14ac:dyDescent="0.25">
      <c r="C216" s="50"/>
      <c r="D216" s="50"/>
      <c r="E216" s="50"/>
      <c r="F216" s="50"/>
      <c r="G216" s="50"/>
      <c r="H216" s="50"/>
    </row>
    <row r="217" spans="3:8" x14ac:dyDescent="0.25">
      <c r="C217" s="50"/>
      <c r="D217" s="50"/>
      <c r="E217" s="50"/>
      <c r="F217" s="50"/>
      <c r="G217" s="50"/>
      <c r="H217" s="50"/>
    </row>
    <row r="218" spans="3:8" x14ac:dyDescent="0.25">
      <c r="C218" s="50"/>
      <c r="D218" s="50"/>
      <c r="E218" s="50"/>
      <c r="F218" s="50"/>
      <c r="G218" s="50"/>
      <c r="H218" s="50"/>
    </row>
    <row r="219" spans="3:8" x14ac:dyDescent="0.25">
      <c r="C219" s="50"/>
      <c r="D219" s="50"/>
      <c r="E219" s="50"/>
      <c r="F219" s="50"/>
      <c r="G219" s="50"/>
      <c r="H219" s="50"/>
    </row>
    <row r="220" spans="3:8" x14ac:dyDescent="0.25">
      <c r="C220" s="50"/>
      <c r="D220" s="50"/>
      <c r="E220" s="50"/>
      <c r="F220" s="50"/>
      <c r="G220" s="50"/>
      <c r="H220" s="50"/>
    </row>
    <row r="221" spans="3:8" x14ac:dyDescent="0.25">
      <c r="C221" s="50"/>
      <c r="D221" s="50"/>
      <c r="E221" s="50"/>
      <c r="F221" s="50"/>
      <c r="G221" s="50"/>
      <c r="H221" s="50"/>
    </row>
    <row r="222" spans="3:8" x14ac:dyDescent="0.25">
      <c r="C222" s="50"/>
      <c r="D222" s="50"/>
      <c r="E222" s="50"/>
      <c r="F222" s="50"/>
      <c r="G222" s="50"/>
      <c r="H222" s="50"/>
    </row>
    <row r="223" spans="3:8" x14ac:dyDescent="0.25">
      <c r="C223" s="50"/>
      <c r="D223" s="50"/>
      <c r="E223" s="50"/>
      <c r="F223" s="50"/>
      <c r="G223" s="50"/>
      <c r="H223" s="50"/>
    </row>
    <row r="224" spans="3:8" x14ac:dyDescent="0.25">
      <c r="C224" s="50"/>
      <c r="D224" s="50"/>
      <c r="E224" s="50"/>
      <c r="F224" s="50"/>
      <c r="G224" s="50"/>
      <c r="H224" s="50"/>
    </row>
    <row r="225" spans="3:8" x14ac:dyDescent="0.25">
      <c r="C225" s="50"/>
      <c r="D225" s="50"/>
      <c r="E225" s="50"/>
      <c r="F225" s="50"/>
      <c r="G225" s="50"/>
      <c r="H225" s="50"/>
    </row>
    <row r="226" spans="3:8" x14ac:dyDescent="0.25">
      <c r="C226" s="50"/>
      <c r="D226" s="50"/>
      <c r="E226" s="50"/>
      <c r="F226" s="50"/>
      <c r="G226" s="50"/>
      <c r="H226" s="50"/>
    </row>
    <row r="227" spans="3:8" x14ac:dyDescent="0.25">
      <c r="C227" s="50"/>
      <c r="D227" s="50"/>
      <c r="E227" s="50"/>
      <c r="F227" s="50"/>
      <c r="G227" s="50"/>
      <c r="H227" s="50"/>
    </row>
    <row r="228" spans="3:8" x14ac:dyDescent="0.25">
      <c r="C228" s="50"/>
      <c r="D228" s="50"/>
      <c r="E228" s="50"/>
      <c r="F228" s="50"/>
      <c r="G228" s="50"/>
      <c r="H228" s="50"/>
    </row>
    <row r="229" spans="3:8" x14ac:dyDescent="0.25">
      <c r="C229" s="50"/>
      <c r="D229" s="50"/>
      <c r="E229" s="50"/>
      <c r="F229" s="50"/>
      <c r="G229" s="50"/>
      <c r="H229" s="50"/>
    </row>
    <row r="230" spans="3:8" x14ac:dyDescent="0.25">
      <c r="C230" s="50"/>
      <c r="D230" s="50"/>
      <c r="E230" s="50"/>
      <c r="F230" s="50"/>
      <c r="G230" s="50"/>
      <c r="H230" s="50"/>
    </row>
    <row r="231" spans="3:8" x14ac:dyDescent="0.25">
      <c r="C231" s="50"/>
      <c r="D231" s="50"/>
      <c r="E231" s="50"/>
      <c r="F231" s="50"/>
      <c r="G231" s="50"/>
      <c r="H231" s="50"/>
    </row>
    <row r="232" spans="3:8" x14ac:dyDescent="0.25">
      <c r="C232" s="50"/>
      <c r="D232" s="50"/>
      <c r="E232" s="50"/>
      <c r="F232" s="50"/>
      <c r="G232" s="50"/>
      <c r="H232" s="50"/>
    </row>
    <row r="233" spans="3:8" x14ac:dyDescent="0.25">
      <c r="C233" s="50"/>
      <c r="D233" s="50"/>
      <c r="E233" s="50"/>
      <c r="F233" s="50"/>
      <c r="G233" s="50"/>
      <c r="H233" s="50"/>
    </row>
    <row r="234" spans="3:8" x14ac:dyDescent="0.25">
      <c r="C234" s="50"/>
      <c r="D234" s="50"/>
      <c r="E234" s="50"/>
      <c r="F234" s="50"/>
      <c r="G234" s="50"/>
      <c r="H234" s="50"/>
    </row>
    <row r="235" spans="3:8" x14ac:dyDescent="0.25">
      <c r="C235" s="50"/>
      <c r="D235" s="50"/>
      <c r="E235" s="50"/>
      <c r="F235" s="50"/>
      <c r="G235" s="50"/>
      <c r="H235" s="50"/>
    </row>
    <row r="236" spans="3:8" x14ac:dyDescent="0.25">
      <c r="C236" s="50"/>
      <c r="D236" s="50"/>
      <c r="E236" s="50"/>
      <c r="F236" s="50"/>
      <c r="G236" s="50"/>
      <c r="H236" s="50"/>
    </row>
    <row r="237" spans="3:8" x14ac:dyDescent="0.25">
      <c r="C237" s="50"/>
      <c r="D237" s="50"/>
      <c r="E237" s="50"/>
      <c r="F237" s="50"/>
      <c r="G237" s="50"/>
      <c r="H237" s="50"/>
    </row>
    <row r="238" spans="3:8" x14ac:dyDescent="0.25">
      <c r="C238" s="50"/>
      <c r="D238" s="50"/>
      <c r="E238" s="50"/>
      <c r="F238" s="50"/>
      <c r="G238" s="50"/>
      <c r="H238" s="50"/>
    </row>
    <row r="239" spans="3:8" x14ac:dyDescent="0.25">
      <c r="C239" s="50"/>
      <c r="D239" s="50"/>
      <c r="E239" s="50"/>
      <c r="F239" s="50"/>
      <c r="G239" s="50"/>
      <c r="H239" s="50"/>
    </row>
    <row r="240" spans="3:8" x14ac:dyDescent="0.25">
      <c r="C240" s="50"/>
      <c r="D240" s="50"/>
      <c r="E240" s="50"/>
      <c r="F240" s="50"/>
      <c r="G240" s="50"/>
      <c r="H240" s="50"/>
    </row>
    <row r="241" spans="3:8" x14ac:dyDescent="0.25">
      <c r="C241" s="50"/>
      <c r="D241" s="50"/>
      <c r="E241" s="50"/>
      <c r="F241" s="50"/>
      <c r="G241" s="50"/>
      <c r="H241" s="50"/>
    </row>
    <row r="242" spans="3:8" x14ac:dyDescent="0.25">
      <c r="C242" s="50"/>
      <c r="D242" s="50"/>
      <c r="E242" s="50"/>
      <c r="F242" s="50"/>
      <c r="G242" s="50"/>
      <c r="H242" s="50"/>
    </row>
    <row r="243" spans="3:8" x14ac:dyDescent="0.25">
      <c r="C243" s="50"/>
      <c r="D243" s="50"/>
      <c r="E243" s="50"/>
      <c r="F243" s="50"/>
      <c r="G243" s="50"/>
      <c r="H243" s="50"/>
    </row>
    <row r="244" spans="3:8" x14ac:dyDescent="0.25">
      <c r="C244" s="50"/>
      <c r="D244" s="50"/>
      <c r="E244" s="50"/>
      <c r="F244" s="50"/>
      <c r="G244" s="50"/>
      <c r="H244" s="50"/>
    </row>
    <row r="245" spans="3:8" x14ac:dyDescent="0.25">
      <c r="C245" s="50"/>
      <c r="D245" s="50"/>
      <c r="E245" s="50"/>
      <c r="F245" s="50"/>
      <c r="G245" s="50"/>
      <c r="H245" s="50"/>
    </row>
    <row r="246" spans="3:8" x14ac:dyDescent="0.25">
      <c r="C246" s="50"/>
      <c r="D246" s="50"/>
      <c r="E246" s="50"/>
      <c r="F246" s="50"/>
      <c r="G246" s="50"/>
      <c r="H246" s="50"/>
    </row>
    <row r="247" spans="3:8" x14ac:dyDescent="0.25">
      <c r="C247" s="50"/>
      <c r="D247" s="50"/>
      <c r="E247" s="50"/>
      <c r="F247" s="50"/>
      <c r="G247" s="50"/>
      <c r="H247" s="50"/>
    </row>
    <row r="248" spans="3:8" x14ac:dyDescent="0.25">
      <c r="C248" s="50"/>
      <c r="D248" s="50"/>
      <c r="E248" s="50"/>
      <c r="F248" s="50"/>
      <c r="G248" s="50"/>
      <c r="H248" s="50"/>
    </row>
    <row r="249" spans="3:8" x14ac:dyDescent="0.25">
      <c r="C249" s="50"/>
      <c r="D249" s="50"/>
      <c r="E249" s="50"/>
      <c r="F249" s="50"/>
      <c r="G249" s="50"/>
      <c r="H249" s="50"/>
    </row>
    <row r="250" spans="3:8" x14ac:dyDescent="0.25">
      <c r="C250" s="50"/>
      <c r="D250" s="50"/>
      <c r="E250" s="50"/>
      <c r="F250" s="50"/>
      <c r="G250" s="50"/>
      <c r="H250" s="50"/>
    </row>
    <row r="251" spans="3:8" x14ac:dyDescent="0.25">
      <c r="C251" s="50"/>
      <c r="D251" s="50"/>
      <c r="E251" s="50"/>
      <c r="F251" s="50"/>
      <c r="G251" s="50"/>
      <c r="H251" s="50"/>
    </row>
    <row r="252" spans="3:8" x14ac:dyDescent="0.25">
      <c r="C252" s="50"/>
      <c r="D252" s="50"/>
      <c r="E252" s="50"/>
      <c r="F252" s="50"/>
      <c r="G252" s="50"/>
      <c r="H252" s="50"/>
    </row>
    <row r="253" spans="3:8" x14ac:dyDescent="0.25">
      <c r="C253" s="50"/>
      <c r="D253" s="50"/>
      <c r="E253" s="50"/>
      <c r="F253" s="50"/>
      <c r="G253" s="50"/>
      <c r="H253" s="50"/>
    </row>
    <row r="254" spans="3:8" x14ac:dyDescent="0.25">
      <c r="C254" s="50"/>
      <c r="D254" s="50"/>
      <c r="E254" s="50"/>
      <c r="F254" s="50"/>
      <c r="G254" s="50"/>
      <c r="H254" s="50"/>
    </row>
    <row r="255" spans="3:8" x14ac:dyDescent="0.25">
      <c r="C255" s="50"/>
      <c r="D255" s="50"/>
      <c r="E255" s="50"/>
      <c r="F255" s="50"/>
      <c r="G255" s="50"/>
      <c r="H255" s="50"/>
    </row>
    <row r="256" spans="3:8" x14ac:dyDescent="0.25">
      <c r="C256" s="50"/>
      <c r="D256" s="50"/>
      <c r="E256" s="50"/>
      <c r="F256" s="50"/>
      <c r="G256" s="50"/>
      <c r="H256" s="50"/>
    </row>
    <row r="257" spans="3:8" x14ac:dyDescent="0.25">
      <c r="C257" s="50"/>
      <c r="D257" s="50"/>
      <c r="E257" s="50"/>
      <c r="F257" s="50"/>
      <c r="G257" s="50"/>
      <c r="H257" s="50"/>
    </row>
    <row r="258" spans="3:8" x14ac:dyDescent="0.25">
      <c r="C258" s="50"/>
      <c r="D258" s="50"/>
      <c r="E258" s="50"/>
      <c r="F258" s="50"/>
      <c r="G258" s="50"/>
      <c r="H258" s="50"/>
    </row>
    <row r="259" spans="3:8" x14ac:dyDescent="0.25">
      <c r="C259" s="50"/>
      <c r="D259" s="50"/>
      <c r="E259" s="50"/>
      <c r="F259" s="50"/>
      <c r="G259" s="50"/>
      <c r="H259" s="50"/>
    </row>
    <row r="260" spans="3:8" x14ac:dyDescent="0.25">
      <c r="C260" s="50"/>
      <c r="D260" s="50"/>
      <c r="E260" s="50"/>
      <c r="F260" s="50"/>
      <c r="G260" s="50"/>
      <c r="H260" s="50"/>
    </row>
    <row r="261" spans="3:8" x14ac:dyDescent="0.25">
      <c r="C261" s="50"/>
      <c r="D261" s="50"/>
      <c r="E261" s="50"/>
      <c r="F261" s="50"/>
      <c r="G261" s="50"/>
      <c r="H261" s="50"/>
    </row>
    <row r="262" spans="3:8" x14ac:dyDescent="0.25">
      <c r="C262" s="50"/>
      <c r="D262" s="50"/>
      <c r="E262" s="50"/>
      <c r="F262" s="50"/>
      <c r="G262" s="50"/>
      <c r="H262" s="50"/>
    </row>
    <row r="263" spans="3:8" x14ac:dyDescent="0.25">
      <c r="C263" s="50"/>
      <c r="D263" s="50"/>
      <c r="E263" s="50"/>
      <c r="F263" s="50"/>
      <c r="G263" s="50"/>
      <c r="H263" s="50"/>
    </row>
    <row r="264" spans="3:8" x14ac:dyDescent="0.25">
      <c r="C264" s="50"/>
      <c r="D264" s="50"/>
      <c r="E264" s="50"/>
      <c r="F264" s="50"/>
      <c r="G264" s="50"/>
      <c r="H264" s="50"/>
    </row>
    <row r="265" spans="3:8" x14ac:dyDescent="0.25">
      <c r="C265" s="50"/>
      <c r="D265" s="50"/>
      <c r="E265" s="50"/>
      <c r="F265" s="50"/>
      <c r="G265" s="50"/>
      <c r="H265" s="50"/>
    </row>
    <row r="266" spans="3:8" x14ac:dyDescent="0.25">
      <c r="C266" s="50"/>
      <c r="D266" s="50"/>
      <c r="E266" s="50"/>
      <c r="F266" s="50"/>
      <c r="G266" s="50"/>
      <c r="H266" s="50"/>
    </row>
    <row r="267" spans="3:8" x14ac:dyDescent="0.25">
      <c r="C267" s="50"/>
      <c r="D267" s="50"/>
      <c r="E267" s="50"/>
      <c r="F267" s="50"/>
      <c r="G267" s="50"/>
      <c r="H267" s="50"/>
    </row>
    <row r="268" spans="3:8" x14ac:dyDescent="0.25">
      <c r="C268" s="50"/>
      <c r="D268" s="50"/>
      <c r="E268" s="50"/>
      <c r="F268" s="50"/>
      <c r="G268" s="50"/>
      <c r="H268" s="50"/>
    </row>
    <row r="269" spans="3:8" x14ac:dyDescent="0.25">
      <c r="C269" s="50"/>
      <c r="D269" s="50"/>
      <c r="E269" s="50"/>
      <c r="F269" s="50"/>
      <c r="G269" s="50"/>
      <c r="H269" s="50"/>
    </row>
    <row r="270" spans="3:8" x14ac:dyDescent="0.25">
      <c r="C270" s="50"/>
      <c r="D270" s="50"/>
      <c r="E270" s="50"/>
      <c r="F270" s="50"/>
      <c r="G270" s="50"/>
      <c r="H270" s="50"/>
    </row>
    <row r="271" spans="3:8" x14ac:dyDescent="0.25">
      <c r="C271" s="50"/>
      <c r="D271" s="50"/>
      <c r="E271" s="50"/>
      <c r="F271" s="50"/>
      <c r="G271" s="50"/>
      <c r="H271" s="50"/>
    </row>
    <row r="272" spans="3:8" x14ac:dyDescent="0.25">
      <c r="C272" s="50"/>
      <c r="D272" s="50"/>
      <c r="E272" s="50"/>
      <c r="F272" s="50"/>
      <c r="G272" s="50"/>
      <c r="H272" s="50"/>
    </row>
    <row r="273" spans="3:8" x14ac:dyDescent="0.25">
      <c r="C273" s="50"/>
      <c r="D273" s="50"/>
      <c r="E273" s="50"/>
      <c r="F273" s="50"/>
      <c r="G273" s="50"/>
      <c r="H273" s="50"/>
    </row>
    <row r="274" spans="3:8" x14ac:dyDescent="0.25">
      <c r="C274" s="50"/>
      <c r="D274" s="50"/>
      <c r="E274" s="50"/>
      <c r="F274" s="50"/>
      <c r="G274" s="50"/>
      <c r="H274" s="50"/>
    </row>
    <row r="275" spans="3:8" x14ac:dyDescent="0.25">
      <c r="C275" s="50"/>
      <c r="D275" s="50"/>
      <c r="E275" s="50"/>
      <c r="F275" s="50"/>
      <c r="G275" s="50"/>
      <c r="H275" s="50"/>
    </row>
    <row r="276" spans="3:8" x14ac:dyDescent="0.25">
      <c r="C276" s="50"/>
      <c r="D276" s="50"/>
      <c r="E276" s="50"/>
      <c r="F276" s="50"/>
      <c r="G276" s="50"/>
      <c r="H276" s="50"/>
    </row>
    <row r="277" spans="3:8" x14ac:dyDescent="0.25">
      <c r="C277" s="50"/>
      <c r="D277" s="50"/>
      <c r="E277" s="50"/>
      <c r="F277" s="50"/>
      <c r="G277" s="50"/>
      <c r="H277" s="50"/>
    </row>
    <row r="278" spans="3:8" x14ac:dyDescent="0.25">
      <c r="C278" s="50"/>
      <c r="D278" s="50"/>
      <c r="E278" s="50"/>
      <c r="F278" s="50"/>
      <c r="G278" s="50"/>
      <c r="H278" s="50"/>
    </row>
    <row r="279" spans="3:8" x14ac:dyDescent="0.25">
      <c r="C279" s="50"/>
      <c r="D279" s="50"/>
      <c r="E279" s="50"/>
      <c r="F279" s="50"/>
      <c r="G279" s="50"/>
      <c r="H279" s="50"/>
    </row>
    <row r="280" spans="3:8" x14ac:dyDescent="0.25">
      <c r="C280" s="50"/>
      <c r="D280" s="50"/>
      <c r="E280" s="50"/>
      <c r="F280" s="50"/>
      <c r="G280" s="50"/>
      <c r="H280" s="50"/>
    </row>
    <row r="281" spans="3:8" x14ac:dyDescent="0.25">
      <c r="C281" s="50"/>
      <c r="D281" s="50"/>
      <c r="E281" s="50"/>
      <c r="F281" s="50"/>
      <c r="G281" s="50"/>
      <c r="H281" s="50"/>
    </row>
    <row r="282" spans="3:8" x14ac:dyDescent="0.25">
      <c r="C282" s="50"/>
      <c r="D282" s="50"/>
      <c r="E282" s="50"/>
      <c r="F282" s="50"/>
      <c r="G282" s="50"/>
      <c r="H282" s="50"/>
    </row>
    <row r="283" spans="3:8" x14ac:dyDescent="0.25">
      <c r="C283" s="50"/>
      <c r="D283" s="50"/>
      <c r="E283" s="50"/>
      <c r="F283" s="50"/>
      <c r="G283" s="50"/>
      <c r="H283" s="50"/>
    </row>
    <row r="284" spans="3:8" x14ac:dyDescent="0.25">
      <c r="C284" s="50"/>
      <c r="D284" s="50"/>
      <c r="E284" s="50"/>
      <c r="F284" s="50"/>
      <c r="G284" s="50"/>
      <c r="H284" s="50"/>
    </row>
    <row r="285" spans="3:8" x14ac:dyDescent="0.25">
      <c r="C285" s="50"/>
      <c r="D285" s="50"/>
      <c r="E285" s="50"/>
      <c r="F285" s="50"/>
      <c r="G285" s="50"/>
      <c r="H285" s="50"/>
    </row>
    <row r="286" spans="3:8" x14ac:dyDescent="0.25">
      <c r="C286" s="50"/>
      <c r="D286" s="50"/>
      <c r="E286" s="50"/>
      <c r="F286" s="50"/>
      <c r="G286" s="50"/>
      <c r="H286" s="50"/>
    </row>
    <row r="287" spans="3:8" x14ac:dyDescent="0.25">
      <c r="C287" s="50"/>
      <c r="D287" s="50"/>
      <c r="E287" s="50"/>
      <c r="F287" s="50"/>
      <c r="G287" s="50"/>
      <c r="H287" s="50"/>
    </row>
    <row r="288" spans="3:8" x14ac:dyDescent="0.25">
      <c r="C288" s="50"/>
      <c r="D288" s="50"/>
      <c r="E288" s="50"/>
      <c r="F288" s="50"/>
      <c r="G288" s="50"/>
      <c r="H288" s="50"/>
    </row>
    <row r="289" spans="3:8" x14ac:dyDescent="0.25">
      <c r="C289" s="50"/>
      <c r="D289" s="50"/>
      <c r="E289" s="50"/>
      <c r="F289" s="50"/>
      <c r="G289" s="50"/>
      <c r="H289" s="50"/>
    </row>
    <row r="290" spans="3:8" x14ac:dyDescent="0.25">
      <c r="C290" s="50"/>
      <c r="D290" s="50"/>
      <c r="E290" s="50"/>
      <c r="F290" s="50"/>
      <c r="G290" s="50"/>
      <c r="H290" s="50"/>
    </row>
    <row r="291" spans="3:8" x14ac:dyDescent="0.25">
      <c r="C291" s="50"/>
      <c r="D291" s="50"/>
      <c r="E291" s="50"/>
      <c r="F291" s="50"/>
      <c r="G291" s="50"/>
      <c r="H291" s="50"/>
    </row>
    <row r="292" spans="3:8" x14ac:dyDescent="0.25">
      <c r="C292" s="50"/>
      <c r="D292" s="50"/>
      <c r="E292" s="50"/>
      <c r="F292" s="50"/>
      <c r="G292" s="50"/>
      <c r="H292" s="50"/>
    </row>
    <row r="293" spans="3:8" x14ac:dyDescent="0.25">
      <c r="C293" s="50"/>
      <c r="D293" s="50"/>
      <c r="E293" s="50"/>
      <c r="F293" s="50"/>
      <c r="G293" s="50"/>
      <c r="H293" s="50"/>
    </row>
    <row r="294" spans="3:8" x14ac:dyDescent="0.25">
      <c r="C294" s="50"/>
      <c r="D294" s="50"/>
      <c r="E294" s="50"/>
      <c r="F294" s="50"/>
      <c r="G294" s="50"/>
      <c r="H294" s="50"/>
    </row>
    <row r="295" spans="3:8" x14ac:dyDescent="0.25">
      <c r="C295" s="50"/>
      <c r="D295" s="50"/>
      <c r="E295" s="50"/>
      <c r="F295" s="50"/>
      <c r="G295" s="50"/>
      <c r="H295" s="50"/>
    </row>
    <row r="296" spans="3:8" x14ac:dyDescent="0.25">
      <c r="C296" s="50"/>
      <c r="D296" s="50"/>
      <c r="E296" s="50"/>
      <c r="F296" s="50"/>
      <c r="G296" s="50"/>
      <c r="H296" s="50"/>
    </row>
    <row r="297" spans="3:8" x14ac:dyDescent="0.25">
      <c r="C297" s="50"/>
      <c r="D297" s="50"/>
      <c r="E297" s="50"/>
      <c r="F297" s="50"/>
      <c r="G297" s="50"/>
      <c r="H297" s="50"/>
    </row>
    <row r="298" spans="3:8" x14ac:dyDescent="0.25">
      <c r="C298" s="50"/>
      <c r="D298" s="50"/>
      <c r="E298" s="50"/>
      <c r="F298" s="50"/>
      <c r="G298" s="50"/>
      <c r="H298" s="50"/>
    </row>
    <row r="299" spans="3:8" x14ac:dyDescent="0.25">
      <c r="C299" s="50"/>
      <c r="D299" s="50"/>
      <c r="E299" s="50"/>
      <c r="F299" s="50"/>
      <c r="G299" s="50"/>
      <c r="H299" s="50"/>
    </row>
    <row r="300" spans="3:8" x14ac:dyDescent="0.25">
      <c r="C300" s="50"/>
      <c r="D300" s="50"/>
      <c r="E300" s="50"/>
      <c r="F300" s="50"/>
      <c r="G300" s="50"/>
      <c r="H300" s="50"/>
    </row>
    <row r="301" spans="3:8" x14ac:dyDescent="0.25">
      <c r="C301" s="50"/>
      <c r="D301" s="50"/>
      <c r="E301" s="50"/>
      <c r="F301" s="50"/>
      <c r="G301" s="50"/>
      <c r="H301" s="50"/>
    </row>
    <row r="302" spans="3:8" x14ac:dyDescent="0.25">
      <c r="C302" s="50"/>
      <c r="D302" s="50"/>
      <c r="E302" s="50"/>
      <c r="F302" s="50"/>
      <c r="G302" s="50"/>
      <c r="H302" s="50"/>
    </row>
    <row r="303" spans="3:8" x14ac:dyDescent="0.25">
      <c r="C303" s="50"/>
      <c r="D303" s="50"/>
      <c r="E303" s="50"/>
      <c r="F303" s="50"/>
      <c r="G303" s="50"/>
      <c r="H303" s="50"/>
    </row>
    <row r="304" spans="3:8" x14ac:dyDescent="0.25">
      <c r="C304" s="50"/>
      <c r="D304" s="50"/>
      <c r="E304" s="50"/>
      <c r="F304" s="50"/>
      <c r="G304" s="50"/>
      <c r="H304" s="50"/>
    </row>
    <row r="305" spans="3:8" x14ac:dyDescent="0.25">
      <c r="C305" s="50"/>
      <c r="D305" s="50"/>
      <c r="E305" s="50"/>
      <c r="F305" s="50"/>
      <c r="G305" s="50"/>
      <c r="H305" s="50"/>
    </row>
    <row r="306" spans="3:8" x14ac:dyDescent="0.25">
      <c r="C306" s="50"/>
      <c r="D306" s="50"/>
      <c r="E306" s="50"/>
      <c r="F306" s="50"/>
      <c r="G306" s="50"/>
      <c r="H306" s="50"/>
    </row>
    <row r="307" spans="3:8" x14ac:dyDescent="0.25">
      <c r="C307" s="50"/>
      <c r="D307" s="50"/>
      <c r="E307" s="50"/>
      <c r="F307" s="50"/>
      <c r="G307" s="50"/>
      <c r="H307" s="50"/>
    </row>
    <row r="308" spans="3:8" x14ac:dyDescent="0.25">
      <c r="C308" s="50"/>
      <c r="D308" s="50"/>
      <c r="E308" s="50"/>
      <c r="F308" s="50"/>
      <c r="G308" s="50"/>
      <c r="H308" s="50"/>
    </row>
    <row r="309" spans="3:8" x14ac:dyDescent="0.25">
      <c r="C309" s="50"/>
      <c r="D309" s="50"/>
      <c r="E309" s="50"/>
      <c r="F309" s="50"/>
      <c r="G309" s="50"/>
      <c r="H309" s="50"/>
    </row>
    <row r="310" spans="3:8" x14ac:dyDescent="0.25">
      <c r="C310" s="50"/>
      <c r="D310" s="50"/>
      <c r="E310" s="50"/>
      <c r="F310" s="50"/>
      <c r="G310" s="50"/>
      <c r="H310" s="50"/>
    </row>
    <row r="311" spans="3:8" x14ac:dyDescent="0.25">
      <c r="C311" s="50"/>
      <c r="D311" s="50"/>
      <c r="E311" s="50"/>
      <c r="F311" s="50"/>
      <c r="G311" s="50"/>
      <c r="H311" s="50"/>
    </row>
    <row r="312" spans="3:8" x14ac:dyDescent="0.25">
      <c r="C312" s="50"/>
      <c r="D312" s="50"/>
      <c r="E312" s="50"/>
      <c r="F312" s="50"/>
      <c r="G312" s="50"/>
      <c r="H312" s="50"/>
    </row>
    <row r="313" spans="3:8" x14ac:dyDescent="0.25">
      <c r="C313" s="50"/>
      <c r="D313" s="50"/>
      <c r="E313" s="50"/>
      <c r="F313" s="50"/>
      <c r="G313" s="50"/>
      <c r="H313" s="50"/>
    </row>
    <row r="314" spans="3:8" x14ac:dyDescent="0.25">
      <c r="C314" s="50"/>
      <c r="D314" s="50"/>
      <c r="E314" s="50"/>
      <c r="F314" s="50"/>
      <c r="G314" s="50"/>
      <c r="H314" s="50"/>
    </row>
    <row r="315" spans="3:8" x14ac:dyDescent="0.25">
      <c r="C315" s="50"/>
      <c r="D315" s="50"/>
      <c r="E315" s="50"/>
      <c r="F315" s="50"/>
      <c r="G315" s="50"/>
      <c r="H315" s="50"/>
    </row>
    <row r="316" spans="3:8" x14ac:dyDescent="0.25">
      <c r="C316" s="50"/>
      <c r="D316" s="50"/>
      <c r="E316" s="50"/>
      <c r="F316" s="50"/>
      <c r="G316" s="50"/>
      <c r="H316" s="50"/>
    </row>
    <row r="317" spans="3:8" x14ac:dyDescent="0.25">
      <c r="C317" s="50"/>
      <c r="D317" s="50"/>
      <c r="E317" s="50"/>
      <c r="F317" s="50"/>
      <c r="G317" s="50"/>
      <c r="H317" s="50"/>
    </row>
    <row r="318" spans="3:8" x14ac:dyDescent="0.25">
      <c r="C318" s="50"/>
      <c r="D318" s="50"/>
      <c r="E318" s="50"/>
      <c r="F318" s="50"/>
      <c r="G318" s="50"/>
      <c r="H318" s="50"/>
    </row>
    <row r="319" spans="3:8" x14ac:dyDescent="0.25">
      <c r="C319" s="50"/>
      <c r="D319" s="50"/>
      <c r="E319" s="50"/>
      <c r="F319" s="50"/>
      <c r="G319" s="50"/>
      <c r="H319" s="50"/>
    </row>
    <row r="320" spans="3:8" x14ac:dyDescent="0.25">
      <c r="C320" s="50"/>
      <c r="D320" s="50"/>
      <c r="E320" s="50"/>
      <c r="F320" s="50"/>
      <c r="G320" s="50"/>
      <c r="H320" s="50"/>
    </row>
    <row r="321" spans="3:8" x14ac:dyDescent="0.25">
      <c r="C321" s="50"/>
      <c r="D321" s="50"/>
      <c r="E321" s="50"/>
      <c r="F321" s="50"/>
      <c r="G321" s="50"/>
      <c r="H321" s="50"/>
    </row>
    <row r="322" spans="3:8" x14ac:dyDescent="0.25">
      <c r="C322" s="50"/>
      <c r="D322" s="50"/>
      <c r="E322" s="50"/>
      <c r="F322" s="50"/>
      <c r="G322" s="50"/>
      <c r="H322" s="50"/>
    </row>
    <row r="323" spans="3:8" x14ac:dyDescent="0.25">
      <c r="C323" s="50"/>
      <c r="D323" s="50"/>
      <c r="E323" s="50"/>
      <c r="F323" s="50"/>
      <c r="G323" s="50"/>
      <c r="H323" s="50"/>
    </row>
    <row r="324" spans="3:8" x14ac:dyDescent="0.25">
      <c r="C324" s="50"/>
      <c r="D324" s="50"/>
      <c r="E324" s="50"/>
      <c r="F324" s="50"/>
      <c r="G324" s="50"/>
      <c r="H324" s="50"/>
    </row>
    <row r="325" spans="3:8" x14ac:dyDescent="0.25">
      <c r="C325" s="50"/>
      <c r="D325" s="50"/>
      <c r="E325" s="50"/>
      <c r="F325" s="50"/>
      <c r="G325" s="50"/>
      <c r="H325" s="50"/>
    </row>
    <row r="326" spans="3:8" x14ac:dyDescent="0.25">
      <c r="C326" s="50"/>
      <c r="D326" s="50"/>
      <c r="E326" s="50"/>
      <c r="F326" s="50"/>
      <c r="G326" s="50"/>
      <c r="H326" s="50"/>
    </row>
    <row r="327" spans="3:8" x14ac:dyDescent="0.25">
      <c r="C327" s="50"/>
      <c r="D327" s="50"/>
      <c r="E327" s="50"/>
      <c r="F327" s="50"/>
      <c r="G327" s="50"/>
      <c r="H327" s="50"/>
    </row>
    <row r="328" spans="3:8" x14ac:dyDescent="0.25">
      <c r="C328" s="50"/>
      <c r="D328" s="50"/>
      <c r="E328" s="50"/>
      <c r="F328" s="50"/>
      <c r="G328" s="50"/>
      <c r="H328" s="50"/>
    </row>
    <row r="329" spans="3:8" x14ac:dyDescent="0.25">
      <c r="C329" s="50"/>
      <c r="D329" s="50"/>
      <c r="E329" s="50"/>
      <c r="F329" s="50"/>
      <c r="G329" s="50"/>
      <c r="H329" s="50"/>
    </row>
    <row r="330" spans="3:8" x14ac:dyDescent="0.25">
      <c r="C330" s="50"/>
      <c r="D330" s="50"/>
      <c r="E330" s="50"/>
      <c r="F330" s="50"/>
      <c r="G330" s="50"/>
      <c r="H330" s="50"/>
    </row>
    <row r="331" spans="3:8" x14ac:dyDescent="0.25">
      <c r="C331" s="50"/>
      <c r="D331" s="50"/>
      <c r="E331" s="50"/>
      <c r="F331" s="50"/>
      <c r="G331" s="50"/>
      <c r="H331" s="50"/>
    </row>
    <row r="332" spans="3:8" x14ac:dyDescent="0.25">
      <c r="C332" s="50"/>
      <c r="D332" s="50"/>
      <c r="E332" s="50"/>
      <c r="F332" s="50"/>
      <c r="G332" s="50"/>
      <c r="H332" s="50"/>
    </row>
    <row r="333" spans="3:8" x14ac:dyDescent="0.25">
      <c r="C333" s="50"/>
      <c r="D333" s="50"/>
      <c r="E333" s="50"/>
      <c r="F333" s="50"/>
      <c r="G333" s="50"/>
      <c r="H333" s="50"/>
    </row>
    <row r="334" spans="3:8" x14ac:dyDescent="0.25">
      <c r="C334" s="50"/>
      <c r="D334" s="50"/>
      <c r="E334" s="50"/>
      <c r="F334" s="50"/>
      <c r="G334" s="50"/>
      <c r="H334" s="50"/>
    </row>
    <row r="335" spans="3:8" x14ac:dyDescent="0.25">
      <c r="C335" s="50"/>
      <c r="D335" s="50"/>
      <c r="E335" s="50"/>
      <c r="F335" s="50"/>
      <c r="G335" s="50"/>
      <c r="H335" s="50"/>
    </row>
    <row r="336" spans="3:8" x14ac:dyDescent="0.25">
      <c r="C336" s="50"/>
      <c r="D336" s="50"/>
      <c r="E336" s="50"/>
      <c r="F336" s="50"/>
      <c r="G336" s="50"/>
      <c r="H336" s="50"/>
    </row>
    <row r="337" spans="3:8" x14ac:dyDescent="0.25">
      <c r="C337" s="50"/>
      <c r="D337" s="50"/>
      <c r="E337" s="50"/>
      <c r="F337" s="50"/>
      <c r="G337" s="50"/>
      <c r="H337" s="50"/>
    </row>
    <row r="338" spans="3:8" x14ac:dyDescent="0.25">
      <c r="C338" s="50"/>
      <c r="D338" s="50"/>
      <c r="E338" s="50"/>
      <c r="F338" s="50"/>
      <c r="G338" s="50"/>
      <c r="H338" s="50"/>
    </row>
    <row r="339" spans="3:8" x14ac:dyDescent="0.25">
      <c r="C339" s="50"/>
      <c r="D339" s="50"/>
      <c r="E339" s="50"/>
      <c r="F339" s="50"/>
      <c r="G339" s="50"/>
      <c r="H339" s="50"/>
    </row>
    <row r="340" spans="3:8" x14ac:dyDescent="0.25">
      <c r="C340" s="50"/>
      <c r="D340" s="50"/>
      <c r="E340" s="50"/>
      <c r="F340" s="50"/>
      <c r="G340" s="50"/>
      <c r="H340" s="50"/>
    </row>
    <row r="341" spans="3:8" x14ac:dyDescent="0.25">
      <c r="C341" s="50"/>
      <c r="D341" s="50"/>
      <c r="E341" s="50"/>
      <c r="F341" s="50"/>
      <c r="G341" s="50"/>
      <c r="H341" s="50"/>
    </row>
    <row r="342" spans="3:8" x14ac:dyDescent="0.25">
      <c r="C342" s="50"/>
      <c r="D342" s="50"/>
      <c r="E342" s="50"/>
      <c r="F342" s="50"/>
      <c r="G342" s="50"/>
      <c r="H342" s="50"/>
    </row>
    <row r="343" spans="3:8" x14ac:dyDescent="0.25">
      <c r="C343" s="50"/>
      <c r="D343" s="50"/>
      <c r="E343" s="50"/>
      <c r="F343" s="50"/>
      <c r="G343" s="50"/>
      <c r="H343" s="50"/>
    </row>
    <row r="344" spans="3:8" x14ac:dyDescent="0.25">
      <c r="C344" s="50"/>
      <c r="D344" s="50"/>
      <c r="E344" s="50"/>
      <c r="F344" s="50"/>
      <c r="G344" s="50"/>
      <c r="H344" s="50"/>
    </row>
    <row r="345" spans="3:8" x14ac:dyDescent="0.25">
      <c r="C345" s="50"/>
      <c r="D345" s="50"/>
      <c r="E345" s="50"/>
      <c r="F345" s="50"/>
      <c r="G345" s="50"/>
      <c r="H345" s="50"/>
    </row>
    <row r="346" spans="3:8" x14ac:dyDescent="0.25">
      <c r="C346" s="50"/>
      <c r="D346" s="50"/>
      <c r="E346" s="50"/>
      <c r="F346" s="50"/>
      <c r="G346" s="50"/>
      <c r="H346" s="50"/>
    </row>
    <row r="347" spans="3:8" x14ac:dyDescent="0.25">
      <c r="C347" s="50"/>
      <c r="D347" s="50"/>
      <c r="E347" s="50"/>
      <c r="F347" s="50"/>
      <c r="G347" s="50"/>
      <c r="H347" s="50"/>
    </row>
    <row r="348" spans="3:8" x14ac:dyDescent="0.25">
      <c r="C348" s="50"/>
      <c r="D348" s="50"/>
      <c r="E348" s="50"/>
      <c r="F348" s="50"/>
      <c r="G348" s="50"/>
      <c r="H348" s="50"/>
    </row>
    <row r="349" spans="3:8" x14ac:dyDescent="0.25">
      <c r="C349" s="50"/>
      <c r="D349" s="50"/>
      <c r="E349" s="50"/>
      <c r="F349" s="50"/>
      <c r="G349" s="50"/>
      <c r="H349" s="50"/>
    </row>
    <row r="350" spans="3:8" x14ac:dyDescent="0.25">
      <c r="C350" s="50"/>
      <c r="D350" s="50"/>
      <c r="E350" s="50"/>
      <c r="F350" s="50"/>
      <c r="G350" s="50"/>
      <c r="H350" s="50"/>
    </row>
    <row r="351" spans="3:8" x14ac:dyDescent="0.25">
      <c r="C351" s="50"/>
      <c r="D351" s="50"/>
      <c r="E351" s="50"/>
      <c r="F351" s="50"/>
      <c r="G351" s="50"/>
      <c r="H351" s="50"/>
    </row>
    <row r="352" spans="3:8" x14ac:dyDescent="0.25">
      <c r="C352" s="50"/>
      <c r="D352" s="50"/>
      <c r="E352" s="50"/>
      <c r="F352" s="50"/>
      <c r="G352" s="50"/>
      <c r="H352" s="50"/>
    </row>
    <row r="353" spans="3:8" x14ac:dyDescent="0.25">
      <c r="C353" s="50"/>
      <c r="D353" s="50"/>
      <c r="E353" s="50"/>
      <c r="F353" s="50"/>
      <c r="G353" s="50"/>
      <c r="H353" s="50"/>
    </row>
    <row r="354" spans="3:8" x14ac:dyDescent="0.25">
      <c r="C354" s="50"/>
      <c r="D354" s="50"/>
      <c r="E354" s="50"/>
      <c r="F354" s="50"/>
      <c r="G354" s="50"/>
      <c r="H354" s="50"/>
    </row>
    <row r="355" spans="3:8" x14ac:dyDescent="0.25">
      <c r="C355" s="50"/>
      <c r="D355" s="50"/>
      <c r="E355" s="50"/>
      <c r="F355" s="50"/>
      <c r="G355" s="50"/>
      <c r="H355" s="50"/>
    </row>
    <row r="356" spans="3:8" x14ac:dyDescent="0.25">
      <c r="C356" s="50"/>
      <c r="D356" s="50"/>
      <c r="E356" s="50"/>
      <c r="F356" s="50"/>
      <c r="G356" s="50"/>
      <c r="H356" s="50"/>
    </row>
    <row r="357" spans="3:8" x14ac:dyDescent="0.25">
      <c r="C357" s="50"/>
      <c r="D357" s="50"/>
      <c r="E357" s="50"/>
      <c r="F357" s="50"/>
      <c r="G357" s="50"/>
      <c r="H357" s="50"/>
    </row>
    <row r="358" spans="3:8" x14ac:dyDescent="0.25">
      <c r="C358" s="50"/>
      <c r="D358" s="50"/>
      <c r="E358" s="50"/>
      <c r="F358" s="50"/>
      <c r="G358" s="50"/>
      <c r="H358" s="50"/>
    </row>
    <row r="359" spans="3:8" x14ac:dyDescent="0.25">
      <c r="C359" s="50"/>
      <c r="D359" s="50"/>
      <c r="E359" s="50"/>
      <c r="F359" s="50"/>
      <c r="G359" s="50"/>
      <c r="H359" s="50"/>
    </row>
    <row r="360" spans="3:8" x14ac:dyDescent="0.25">
      <c r="C360" s="50"/>
      <c r="D360" s="50"/>
      <c r="E360" s="50"/>
      <c r="F360" s="50"/>
      <c r="G360" s="50"/>
      <c r="H360" s="50"/>
    </row>
    <row r="361" spans="3:8" x14ac:dyDescent="0.25">
      <c r="C361" s="50"/>
      <c r="D361" s="50"/>
      <c r="E361" s="50"/>
      <c r="F361" s="50"/>
      <c r="G361" s="50"/>
      <c r="H361" s="50"/>
    </row>
    <row r="362" spans="3:8" x14ac:dyDescent="0.25">
      <c r="C362" s="50"/>
      <c r="D362" s="50"/>
      <c r="E362" s="50"/>
      <c r="F362" s="50"/>
      <c r="G362" s="50"/>
      <c r="H362" s="50"/>
    </row>
    <row r="363" spans="3:8" x14ac:dyDescent="0.25">
      <c r="C363" s="50"/>
      <c r="D363" s="50"/>
      <c r="E363" s="50"/>
      <c r="F363" s="50"/>
      <c r="G363" s="50"/>
      <c r="H363" s="50"/>
    </row>
    <row r="364" spans="3:8" x14ac:dyDescent="0.25">
      <c r="C364" s="50"/>
      <c r="D364" s="50"/>
      <c r="E364" s="50"/>
      <c r="F364" s="50"/>
      <c r="G364" s="50"/>
      <c r="H364" s="50"/>
    </row>
    <row r="365" spans="3:8" x14ac:dyDescent="0.25">
      <c r="C365" s="50"/>
      <c r="D365" s="50"/>
      <c r="E365" s="50"/>
      <c r="F365" s="50"/>
      <c r="G365" s="50"/>
      <c r="H365" s="50"/>
    </row>
    <row r="366" spans="3:8" x14ac:dyDescent="0.25">
      <c r="C366" s="50"/>
      <c r="D366" s="50"/>
      <c r="E366" s="50"/>
      <c r="F366" s="50"/>
      <c r="G366" s="50"/>
      <c r="H366" s="50"/>
    </row>
    <row r="367" spans="3:8" x14ac:dyDescent="0.25">
      <c r="C367" s="50"/>
      <c r="D367" s="50"/>
      <c r="E367" s="50"/>
      <c r="F367" s="50"/>
      <c r="G367" s="50"/>
      <c r="H367" s="50"/>
    </row>
    <row r="368" spans="3:8" x14ac:dyDescent="0.25">
      <c r="C368" s="50"/>
      <c r="D368" s="50"/>
      <c r="E368" s="50"/>
      <c r="F368" s="50"/>
      <c r="G368" s="50"/>
      <c r="H368" s="50"/>
    </row>
    <row r="369" spans="3:8" x14ac:dyDescent="0.25">
      <c r="C369" s="50"/>
      <c r="D369" s="50"/>
      <c r="E369" s="50"/>
      <c r="F369" s="50"/>
      <c r="G369" s="50"/>
      <c r="H369" s="50"/>
    </row>
    <row r="370" spans="3:8" x14ac:dyDescent="0.25">
      <c r="C370" s="50"/>
      <c r="D370" s="50"/>
      <c r="E370" s="50"/>
      <c r="F370" s="50"/>
      <c r="G370" s="50"/>
      <c r="H370" s="50"/>
    </row>
    <row r="371" spans="3:8" x14ac:dyDescent="0.25">
      <c r="C371" s="50"/>
      <c r="D371" s="50"/>
      <c r="E371" s="50"/>
      <c r="F371" s="50"/>
      <c r="G371" s="50"/>
      <c r="H371" s="50"/>
    </row>
    <row r="372" spans="3:8" x14ac:dyDescent="0.25">
      <c r="C372" s="50"/>
      <c r="D372" s="50"/>
      <c r="E372" s="50"/>
      <c r="F372" s="50"/>
      <c r="G372" s="50"/>
      <c r="H372" s="50"/>
    </row>
    <row r="373" spans="3:8" x14ac:dyDescent="0.25">
      <c r="C373" s="50"/>
      <c r="D373" s="50"/>
      <c r="E373" s="50"/>
      <c r="F373" s="50"/>
      <c r="G373" s="50"/>
      <c r="H373" s="50"/>
    </row>
    <row r="374" spans="3:8" x14ac:dyDescent="0.25">
      <c r="C374" s="50"/>
      <c r="D374" s="50"/>
      <c r="E374" s="50"/>
      <c r="F374" s="50"/>
      <c r="G374" s="50"/>
      <c r="H374" s="50"/>
    </row>
    <row r="375" spans="3:8" x14ac:dyDescent="0.25">
      <c r="C375" s="50"/>
      <c r="D375" s="50"/>
      <c r="E375" s="50"/>
      <c r="F375" s="50"/>
      <c r="G375" s="50"/>
      <c r="H375" s="50"/>
    </row>
    <row r="376" spans="3:8" x14ac:dyDescent="0.25">
      <c r="C376" s="50"/>
      <c r="D376" s="50"/>
      <c r="E376" s="50"/>
      <c r="F376" s="50"/>
      <c r="G376" s="50"/>
      <c r="H376" s="50"/>
    </row>
    <row r="377" spans="3:8" x14ac:dyDescent="0.25">
      <c r="C377" s="50"/>
      <c r="D377" s="50"/>
      <c r="E377" s="50"/>
      <c r="F377" s="50"/>
      <c r="G377" s="50"/>
      <c r="H377" s="50"/>
    </row>
    <row r="378" spans="3:8" x14ac:dyDescent="0.25">
      <c r="C378" s="50"/>
      <c r="D378" s="50"/>
      <c r="E378" s="50"/>
      <c r="F378" s="50"/>
      <c r="G378" s="50"/>
      <c r="H378" s="50"/>
    </row>
    <row r="379" spans="3:8" x14ac:dyDescent="0.25">
      <c r="C379" s="50"/>
      <c r="D379" s="50"/>
      <c r="E379" s="50"/>
      <c r="F379" s="50"/>
      <c r="G379" s="50"/>
      <c r="H379" s="50"/>
    </row>
    <row r="380" spans="3:8" x14ac:dyDescent="0.25">
      <c r="C380" s="50"/>
      <c r="D380" s="50"/>
      <c r="E380" s="50"/>
      <c r="F380" s="50"/>
      <c r="G380" s="50"/>
      <c r="H380" s="50"/>
    </row>
    <row r="381" spans="3:8" x14ac:dyDescent="0.25">
      <c r="C381" s="50"/>
      <c r="D381" s="50"/>
      <c r="E381" s="50"/>
      <c r="F381" s="50"/>
      <c r="G381" s="50"/>
      <c r="H381" s="50"/>
    </row>
    <row r="382" spans="3:8" x14ac:dyDescent="0.25">
      <c r="C382" s="50"/>
      <c r="D382" s="50"/>
      <c r="E382" s="50"/>
      <c r="F382" s="50"/>
      <c r="G382" s="50"/>
      <c r="H382" s="50"/>
    </row>
    <row r="383" spans="3:8" x14ac:dyDescent="0.25">
      <c r="C383" s="50"/>
      <c r="D383" s="50"/>
      <c r="E383" s="50"/>
      <c r="F383" s="50"/>
      <c r="G383" s="50"/>
      <c r="H383" s="50"/>
    </row>
    <row r="384" spans="3:8" x14ac:dyDescent="0.25">
      <c r="C384" s="50"/>
      <c r="D384" s="50"/>
      <c r="E384" s="50"/>
      <c r="F384" s="50"/>
      <c r="G384" s="50"/>
      <c r="H384" s="50"/>
    </row>
    <row r="385" spans="3:8" x14ac:dyDescent="0.25">
      <c r="C385" s="50"/>
      <c r="D385" s="50"/>
      <c r="E385" s="50"/>
      <c r="F385" s="50"/>
      <c r="G385" s="50"/>
      <c r="H385" s="50"/>
    </row>
    <row r="386" spans="3:8" x14ac:dyDescent="0.25">
      <c r="C386" s="50"/>
      <c r="D386" s="50"/>
      <c r="E386" s="50"/>
      <c r="F386" s="50"/>
      <c r="G386" s="50"/>
      <c r="H386" s="50"/>
    </row>
    <row r="387" spans="3:8" x14ac:dyDescent="0.25">
      <c r="C387" s="50"/>
      <c r="D387" s="50"/>
      <c r="E387" s="50"/>
      <c r="F387" s="50"/>
      <c r="G387" s="50"/>
      <c r="H387" s="50"/>
    </row>
    <row r="388" spans="3:8" x14ac:dyDescent="0.25">
      <c r="C388" s="50"/>
      <c r="D388" s="50"/>
      <c r="E388" s="50"/>
      <c r="F388" s="50"/>
      <c r="G388" s="50"/>
      <c r="H388" s="50"/>
    </row>
    <row r="389" spans="3:8" x14ac:dyDescent="0.25">
      <c r="C389" s="50"/>
      <c r="D389" s="50"/>
      <c r="E389" s="50"/>
      <c r="F389" s="50"/>
      <c r="G389" s="50"/>
      <c r="H389" s="50"/>
    </row>
    <row r="390" spans="3:8" x14ac:dyDescent="0.25">
      <c r="C390" s="50"/>
      <c r="D390" s="50"/>
      <c r="E390" s="50"/>
      <c r="F390" s="50"/>
      <c r="G390" s="50"/>
      <c r="H390" s="50"/>
    </row>
    <row r="391" spans="3:8" x14ac:dyDescent="0.25">
      <c r="C391" s="50"/>
      <c r="D391" s="50"/>
      <c r="E391" s="50"/>
      <c r="F391" s="50"/>
      <c r="G391" s="50"/>
      <c r="H391" s="50"/>
    </row>
    <row r="392" spans="3:8" x14ac:dyDescent="0.25">
      <c r="C392" s="50"/>
      <c r="D392" s="50"/>
      <c r="E392" s="50"/>
      <c r="F392" s="50"/>
      <c r="G392" s="50"/>
      <c r="H392" s="50"/>
    </row>
    <row r="393" spans="3:8" x14ac:dyDescent="0.25">
      <c r="C393" s="50"/>
      <c r="D393" s="50"/>
      <c r="E393" s="50"/>
      <c r="F393" s="50"/>
      <c r="G393" s="50"/>
      <c r="H393" s="50"/>
    </row>
    <row r="394" spans="3:8" x14ac:dyDescent="0.25">
      <c r="C394" s="50"/>
      <c r="D394" s="50"/>
      <c r="E394" s="50"/>
      <c r="F394" s="50"/>
      <c r="G394" s="50"/>
      <c r="H394" s="50"/>
    </row>
    <row r="395" spans="3:8" x14ac:dyDescent="0.25">
      <c r="C395" s="50"/>
      <c r="D395" s="50"/>
      <c r="E395" s="50"/>
      <c r="F395" s="50"/>
      <c r="G395" s="50"/>
      <c r="H395" s="50"/>
    </row>
    <row r="396" spans="3:8" x14ac:dyDescent="0.25">
      <c r="C396" s="50"/>
      <c r="D396" s="50"/>
      <c r="E396" s="50"/>
      <c r="F396" s="50"/>
      <c r="G396" s="50"/>
      <c r="H396" s="50"/>
    </row>
    <row r="397" spans="3:8" x14ac:dyDescent="0.25">
      <c r="C397" s="50"/>
      <c r="D397" s="50"/>
      <c r="E397" s="50"/>
      <c r="F397" s="50"/>
      <c r="G397" s="50"/>
      <c r="H397" s="50"/>
    </row>
    <row r="398" spans="3:8" x14ac:dyDescent="0.25">
      <c r="C398" s="50"/>
      <c r="D398" s="50"/>
      <c r="E398" s="50"/>
      <c r="F398" s="50"/>
      <c r="G398" s="50"/>
      <c r="H398" s="50"/>
    </row>
    <row r="399" spans="3:8" x14ac:dyDescent="0.25">
      <c r="C399" s="50"/>
      <c r="D399" s="50"/>
      <c r="E399" s="50"/>
      <c r="F399" s="50"/>
      <c r="G399" s="50"/>
      <c r="H399" s="50"/>
    </row>
    <row r="400" spans="3:8" x14ac:dyDescent="0.25">
      <c r="C400" s="50"/>
      <c r="D400" s="50"/>
      <c r="E400" s="50"/>
      <c r="F400" s="50"/>
      <c r="G400" s="50"/>
      <c r="H400" s="50"/>
    </row>
    <row r="401" spans="3:8" x14ac:dyDescent="0.25">
      <c r="C401" s="50"/>
      <c r="D401" s="50"/>
      <c r="E401" s="50"/>
      <c r="F401" s="50"/>
      <c r="G401" s="50"/>
      <c r="H401" s="50"/>
    </row>
    <row r="402" spans="3:8" x14ac:dyDescent="0.25">
      <c r="C402" s="50"/>
      <c r="D402" s="50"/>
      <c r="E402" s="50"/>
      <c r="F402" s="50"/>
      <c r="G402" s="50"/>
      <c r="H402" s="50"/>
    </row>
    <row r="403" spans="3:8" x14ac:dyDescent="0.25">
      <c r="C403" s="50"/>
      <c r="D403" s="50"/>
      <c r="E403" s="50"/>
      <c r="F403" s="50"/>
      <c r="G403" s="50"/>
      <c r="H403" s="50"/>
    </row>
    <row r="404" spans="3:8" x14ac:dyDescent="0.25">
      <c r="C404" s="50"/>
      <c r="D404" s="50"/>
      <c r="E404" s="50"/>
      <c r="F404" s="50"/>
      <c r="G404" s="50"/>
      <c r="H404" s="50"/>
    </row>
    <row r="405" spans="3:8" x14ac:dyDescent="0.25">
      <c r="C405" s="50"/>
      <c r="D405" s="50"/>
      <c r="E405" s="50"/>
      <c r="F405" s="50"/>
      <c r="G405" s="50"/>
      <c r="H405" s="50"/>
    </row>
    <row r="406" spans="3:8" x14ac:dyDescent="0.25">
      <c r="C406" s="50"/>
      <c r="D406" s="50"/>
      <c r="E406" s="50"/>
      <c r="F406" s="50"/>
      <c r="G406" s="50"/>
      <c r="H406" s="50"/>
    </row>
    <row r="407" spans="3:8" x14ac:dyDescent="0.25">
      <c r="C407" s="50"/>
      <c r="D407" s="50"/>
      <c r="E407" s="50"/>
      <c r="F407" s="50"/>
      <c r="G407" s="50"/>
      <c r="H407" s="50"/>
    </row>
    <row r="408" spans="3:8" x14ac:dyDescent="0.25">
      <c r="C408" s="50"/>
      <c r="D408" s="50"/>
      <c r="E408" s="50"/>
      <c r="F408" s="50"/>
      <c r="G408" s="50"/>
      <c r="H408" s="50"/>
    </row>
    <row r="409" spans="3:8" x14ac:dyDescent="0.25">
      <c r="C409" s="50"/>
      <c r="D409" s="50"/>
      <c r="E409" s="50"/>
      <c r="F409" s="50"/>
      <c r="G409" s="50"/>
      <c r="H409" s="50"/>
    </row>
    <row r="410" spans="3:8" x14ac:dyDescent="0.25">
      <c r="C410" s="50"/>
      <c r="D410" s="50"/>
      <c r="E410" s="50"/>
      <c r="F410" s="50"/>
      <c r="G410" s="50"/>
      <c r="H410" s="50"/>
    </row>
    <row r="411" spans="3:8" x14ac:dyDescent="0.25">
      <c r="C411" s="50"/>
      <c r="D411" s="50"/>
      <c r="E411" s="50"/>
      <c r="F411" s="50"/>
      <c r="G411" s="50"/>
      <c r="H411" s="50"/>
    </row>
    <row r="412" spans="3:8" x14ac:dyDescent="0.25">
      <c r="C412" s="50"/>
      <c r="D412" s="50"/>
      <c r="E412" s="50"/>
      <c r="F412" s="50"/>
      <c r="G412" s="50"/>
      <c r="H412" s="50"/>
    </row>
    <row r="413" spans="3:8" x14ac:dyDescent="0.25">
      <c r="C413" s="50"/>
      <c r="D413" s="50"/>
      <c r="E413" s="50"/>
      <c r="F413" s="50"/>
      <c r="G413" s="50"/>
      <c r="H413" s="50"/>
    </row>
    <row r="414" spans="3:8" x14ac:dyDescent="0.25">
      <c r="C414" s="50"/>
      <c r="D414" s="50"/>
      <c r="E414" s="50"/>
      <c r="F414" s="50"/>
      <c r="G414" s="50"/>
      <c r="H414" s="50"/>
    </row>
    <row r="415" spans="3:8" x14ac:dyDescent="0.25">
      <c r="C415" s="50"/>
      <c r="D415" s="50"/>
      <c r="E415" s="50"/>
      <c r="F415" s="50"/>
      <c r="G415" s="50"/>
      <c r="H415" s="50"/>
    </row>
    <row r="416" spans="3:8" x14ac:dyDescent="0.25">
      <c r="C416" s="50"/>
      <c r="D416" s="50"/>
      <c r="E416" s="50"/>
      <c r="F416" s="50"/>
      <c r="G416" s="50"/>
      <c r="H416" s="50"/>
    </row>
    <row r="417" spans="3:8" x14ac:dyDescent="0.25">
      <c r="C417" s="50"/>
      <c r="D417" s="50"/>
      <c r="E417" s="50"/>
      <c r="F417" s="50"/>
      <c r="G417" s="50"/>
      <c r="H417" s="50"/>
    </row>
    <row r="418" spans="3:8" x14ac:dyDescent="0.25">
      <c r="C418" s="50"/>
      <c r="D418" s="50"/>
      <c r="E418" s="50"/>
      <c r="F418" s="50"/>
      <c r="G418" s="50"/>
      <c r="H418" s="50"/>
    </row>
    <row r="419" spans="3:8" x14ac:dyDescent="0.25">
      <c r="C419" s="50"/>
      <c r="D419" s="50"/>
      <c r="E419" s="50"/>
      <c r="F419" s="50"/>
      <c r="G419" s="50"/>
      <c r="H419" s="50"/>
    </row>
    <row r="420" spans="3:8" x14ac:dyDescent="0.25">
      <c r="C420" s="50"/>
      <c r="D420" s="50"/>
      <c r="E420" s="50"/>
      <c r="F420" s="50"/>
      <c r="G420" s="50"/>
      <c r="H420" s="50"/>
    </row>
    <row r="421" spans="3:8" x14ac:dyDescent="0.25">
      <c r="C421" s="50"/>
      <c r="D421" s="50"/>
      <c r="E421" s="50"/>
      <c r="F421" s="50"/>
      <c r="G421" s="50"/>
      <c r="H421" s="50"/>
    </row>
    <row r="422" spans="3:8" x14ac:dyDescent="0.25">
      <c r="C422" s="50"/>
      <c r="D422" s="50"/>
      <c r="E422" s="50"/>
      <c r="F422" s="50"/>
      <c r="G422" s="50"/>
      <c r="H422" s="50"/>
    </row>
    <row r="423" spans="3:8" x14ac:dyDescent="0.25">
      <c r="C423" s="50"/>
      <c r="D423" s="50"/>
      <c r="E423" s="50"/>
      <c r="F423" s="50"/>
      <c r="G423" s="50"/>
      <c r="H423" s="50"/>
    </row>
    <row r="424" spans="3:8" x14ac:dyDescent="0.25">
      <c r="C424" s="50"/>
      <c r="D424" s="50"/>
      <c r="E424" s="50"/>
      <c r="F424" s="50"/>
      <c r="G424" s="50"/>
      <c r="H424" s="50"/>
    </row>
    <row r="425" spans="3:8" x14ac:dyDescent="0.25">
      <c r="C425" s="50"/>
      <c r="D425" s="50"/>
      <c r="E425" s="50"/>
      <c r="F425" s="50"/>
      <c r="G425" s="50"/>
      <c r="H425" s="50"/>
    </row>
    <row r="426" spans="3:8" x14ac:dyDescent="0.25">
      <c r="C426" s="50"/>
      <c r="D426" s="50"/>
      <c r="E426" s="50"/>
      <c r="F426" s="50"/>
      <c r="G426" s="50"/>
      <c r="H426" s="50"/>
    </row>
    <row r="427" spans="3:8" x14ac:dyDescent="0.25">
      <c r="C427" s="50"/>
      <c r="D427" s="50"/>
      <c r="E427" s="50"/>
      <c r="F427" s="50"/>
      <c r="G427" s="50"/>
      <c r="H427" s="50"/>
    </row>
    <row r="428" spans="3:8" x14ac:dyDescent="0.25">
      <c r="C428" s="50"/>
      <c r="D428" s="50"/>
      <c r="E428" s="50"/>
      <c r="F428" s="50"/>
      <c r="G428" s="50"/>
      <c r="H428" s="50"/>
    </row>
    <row r="429" spans="3:8" x14ac:dyDescent="0.25">
      <c r="C429" s="50"/>
      <c r="D429" s="50"/>
      <c r="E429" s="50"/>
      <c r="F429" s="50"/>
      <c r="G429" s="50"/>
      <c r="H429" s="50"/>
    </row>
    <row r="430" spans="3:8" x14ac:dyDescent="0.25">
      <c r="C430" s="50"/>
      <c r="D430" s="50"/>
      <c r="E430" s="50"/>
      <c r="F430" s="50"/>
      <c r="G430" s="50"/>
      <c r="H430" s="50"/>
    </row>
    <row r="431" spans="3:8" x14ac:dyDescent="0.25">
      <c r="C431" s="50"/>
      <c r="D431" s="50"/>
      <c r="E431" s="50"/>
      <c r="F431" s="50"/>
      <c r="G431" s="50"/>
      <c r="H431" s="50"/>
    </row>
    <row r="432" spans="3:8" x14ac:dyDescent="0.25">
      <c r="C432" s="50"/>
      <c r="D432" s="50"/>
      <c r="E432" s="50"/>
      <c r="F432" s="50"/>
      <c r="G432" s="50"/>
      <c r="H432" s="50"/>
    </row>
    <row r="433" spans="3:8" x14ac:dyDescent="0.25">
      <c r="C433" s="50"/>
      <c r="D433" s="50"/>
      <c r="E433" s="50"/>
      <c r="F433" s="50"/>
      <c r="G433" s="50"/>
      <c r="H433" s="50"/>
    </row>
    <row r="434" spans="3:8" x14ac:dyDescent="0.25">
      <c r="C434" s="50"/>
      <c r="D434" s="50"/>
      <c r="E434" s="50"/>
      <c r="F434" s="50"/>
      <c r="G434" s="50"/>
      <c r="H434" s="50"/>
    </row>
    <row r="435" spans="3:8" x14ac:dyDescent="0.25">
      <c r="C435" s="50"/>
      <c r="D435" s="50"/>
      <c r="E435" s="50"/>
      <c r="F435" s="50"/>
      <c r="G435" s="50"/>
      <c r="H435" s="50"/>
    </row>
    <row r="436" spans="3:8" x14ac:dyDescent="0.25">
      <c r="C436" s="50"/>
      <c r="D436" s="50"/>
      <c r="E436" s="50"/>
      <c r="F436" s="50"/>
      <c r="G436" s="50"/>
      <c r="H436" s="50"/>
    </row>
    <row r="437" spans="3:8" x14ac:dyDescent="0.25">
      <c r="C437" s="50"/>
      <c r="D437" s="50"/>
      <c r="E437" s="50"/>
      <c r="F437" s="50"/>
      <c r="G437" s="50"/>
      <c r="H437" s="50"/>
    </row>
    <row r="438" spans="3:8" x14ac:dyDescent="0.25">
      <c r="C438" s="50"/>
      <c r="D438" s="50"/>
      <c r="E438" s="50"/>
      <c r="F438" s="50"/>
      <c r="G438" s="50"/>
      <c r="H438" s="50"/>
    </row>
    <row r="439" spans="3:8" x14ac:dyDescent="0.25">
      <c r="C439" s="50"/>
      <c r="D439" s="50"/>
      <c r="E439" s="50"/>
      <c r="F439" s="50"/>
      <c r="G439" s="50"/>
      <c r="H439" s="50"/>
    </row>
    <row r="440" spans="3:8" x14ac:dyDescent="0.25">
      <c r="C440" s="50"/>
      <c r="D440" s="50"/>
      <c r="E440" s="50"/>
      <c r="F440" s="50"/>
      <c r="G440" s="50"/>
      <c r="H440" s="50"/>
    </row>
    <row r="441" spans="3:8" x14ac:dyDescent="0.25">
      <c r="C441" s="50"/>
      <c r="D441" s="50"/>
      <c r="E441" s="50"/>
      <c r="F441" s="50"/>
      <c r="G441" s="50"/>
      <c r="H441" s="50"/>
    </row>
    <row r="442" spans="3:8" x14ac:dyDescent="0.25">
      <c r="C442" s="50"/>
      <c r="D442" s="50"/>
      <c r="E442" s="50"/>
      <c r="F442" s="50"/>
      <c r="G442" s="50"/>
      <c r="H442" s="50"/>
    </row>
    <row r="443" spans="3:8" x14ac:dyDescent="0.25">
      <c r="C443" s="50"/>
      <c r="D443" s="50"/>
      <c r="E443" s="50"/>
      <c r="F443" s="50"/>
      <c r="G443" s="50"/>
      <c r="H443" s="50"/>
    </row>
    <row r="444" spans="3:8" x14ac:dyDescent="0.25">
      <c r="C444" s="50"/>
      <c r="D444" s="50"/>
      <c r="E444" s="50"/>
      <c r="F444" s="50"/>
      <c r="G444" s="50"/>
      <c r="H444" s="50"/>
    </row>
    <row r="445" spans="3:8" x14ac:dyDescent="0.25">
      <c r="C445" s="50"/>
      <c r="D445" s="50"/>
      <c r="E445" s="50"/>
      <c r="F445" s="50"/>
      <c r="G445" s="50"/>
      <c r="H445" s="50"/>
    </row>
    <row r="446" spans="3:8" x14ac:dyDescent="0.25">
      <c r="C446" s="50"/>
      <c r="D446" s="50"/>
      <c r="E446" s="50"/>
      <c r="F446" s="50"/>
      <c r="G446" s="50"/>
      <c r="H446" s="50"/>
    </row>
    <row r="447" spans="3:8" x14ac:dyDescent="0.25">
      <c r="C447" s="50"/>
      <c r="D447" s="50"/>
      <c r="E447" s="50"/>
      <c r="F447" s="50"/>
      <c r="G447" s="50"/>
      <c r="H447" s="50"/>
    </row>
    <row r="448" spans="3:8" x14ac:dyDescent="0.25">
      <c r="C448" s="50"/>
      <c r="D448" s="50"/>
      <c r="E448" s="50"/>
      <c r="F448" s="50"/>
      <c r="G448" s="50"/>
      <c r="H448" s="50"/>
    </row>
    <row r="449" spans="3:8" x14ac:dyDescent="0.25">
      <c r="C449" s="50"/>
      <c r="D449" s="50"/>
      <c r="E449" s="50"/>
      <c r="F449" s="50"/>
      <c r="G449" s="50"/>
      <c r="H449" s="50"/>
    </row>
    <row r="450" spans="3:8" x14ac:dyDescent="0.25">
      <c r="C450" s="50"/>
      <c r="D450" s="50"/>
      <c r="E450" s="50"/>
      <c r="F450" s="50"/>
      <c r="G450" s="50"/>
      <c r="H450" s="50"/>
    </row>
    <row r="451" spans="3:8" x14ac:dyDescent="0.25">
      <c r="C451" s="50"/>
      <c r="D451" s="50"/>
      <c r="E451" s="50"/>
      <c r="F451" s="50"/>
      <c r="G451" s="50"/>
      <c r="H451" s="50"/>
    </row>
    <row r="452" spans="3:8" x14ac:dyDescent="0.25">
      <c r="C452" s="50"/>
      <c r="D452" s="50"/>
      <c r="E452" s="50"/>
      <c r="F452" s="50"/>
      <c r="G452" s="50"/>
      <c r="H452" s="50"/>
    </row>
    <row r="453" spans="3:8" x14ac:dyDescent="0.25">
      <c r="C453" s="50"/>
      <c r="D453" s="50"/>
      <c r="E453" s="50"/>
      <c r="F453" s="50"/>
      <c r="G453" s="50"/>
      <c r="H453" s="50"/>
    </row>
    <row r="454" spans="3:8" x14ac:dyDescent="0.25">
      <c r="C454" s="50"/>
      <c r="D454" s="50"/>
      <c r="E454" s="50"/>
      <c r="F454" s="50"/>
      <c r="G454" s="50"/>
      <c r="H454" s="50"/>
    </row>
    <row r="455" spans="3:8" x14ac:dyDescent="0.25">
      <c r="C455" s="50"/>
      <c r="D455" s="50"/>
      <c r="E455" s="50"/>
      <c r="F455" s="50"/>
      <c r="G455" s="50"/>
      <c r="H455" s="50"/>
    </row>
    <row r="456" spans="3:8" x14ac:dyDescent="0.25">
      <c r="C456" s="50"/>
      <c r="D456" s="50"/>
      <c r="E456" s="50"/>
      <c r="F456" s="50"/>
      <c r="G456" s="50"/>
      <c r="H456" s="50"/>
    </row>
    <row r="457" spans="3:8" x14ac:dyDescent="0.25">
      <c r="C457" s="50"/>
      <c r="D457" s="50"/>
      <c r="E457" s="50"/>
      <c r="F457" s="50"/>
      <c r="G457" s="50"/>
      <c r="H457" s="50"/>
    </row>
    <row r="458" spans="3:8" x14ac:dyDescent="0.25">
      <c r="C458" s="50"/>
      <c r="D458" s="50"/>
      <c r="E458" s="50"/>
      <c r="F458" s="50"/>
      <c r="G458" s="50"/>
      <c r="H458" s="50"/>
    </row>
    <row r="459" spans="3:8" x14ac:dyDescent="0.25">
      <c r="C459" s="50"/>
      <c r="D459" s="50"/>
      <c r="E459" s="50"/>
      <c r="F459" s="50"/>
      <c r="G459" s="50"/>
      <c r="H459" s="50"/>
    </row>
    <row r="460" spans="3:8" x14ac:dyDescent="0.25">
      <c r="C460" s="50"/>
      <c r="D460" s="50"/>
      <c r="E460" s="50"/>
      <c r="F460" s="50"/>
      <c r="G460" s="50"/>
      <c r="H460" s="50"/>
    </row>
    <row r="461" spans="3:8" x14ac:dyDescent="0.25">
      <c r="C461" s="50"/>
      <c r="D461" s="50"/>
      <c r="E461" s="50"/>
      <c r="F461" s="50"/>
      <c r="G461" s="50"/>
      <c r="H461" s="50"/>
    </row>
    <row r="462" spans="3:8" x14ac:dyDescent="0.25">
      <c r="C462" s="50"/>
      <c r="D462" s="50"/>
      <c r="E462" s="50"/>
      <c r="F462" s="50"/>
      <c r="G462" s="50"/>
      <c r="H462" s="50"/>
    </row>
    <row r="463" spans="3:8" x14ac:dyDescent="0.25">
      <c r="C463" s="50"/>
      <c r="D463" s="50"/>
      <c r="E463" s="50"/>
      <c r="F463" s="50"/>
      <c r="G463" s="50"/>
      <c r="H463" s="50"/>
    </row>
    <row r="464" spans="3:8" x14ac:dyDescent="0.25">
      <c r="C464" s="50"/>
      <c r="D464" s="50"/>
      <c r="E464" s="50"/>
      <c r="F464" s="50"/>
      <c r="G464" s="50"/>
      <c r="H464" s="50"/>
    </row>
    <row r="465" spans="3:8" x14ac:dyDescent="0.25">
      <c r="C465" s="50"/>
      <c r="D465" s="50"/>
      <c r="E465" s="50"/>
      <c r="F465" s="50"/>
      <c r="G465" s="50"/>
      <c r="H465" s="50"/>
    </row>
    <row r="466" spans="3:8" x14ac:dyDescent="0.25">
      <c r="C466" s="50"/>
      <c r="D466" s="50"/>
      <c r="E466" s="50"/>
      <c r="F466" s="50"/>
      <c r="G466" s="50"/>
      <c r="H466" s="50"/>
    </row>
    <row r="467" spans="3:8" x14ac:dyDescent="0.25">
      <c r="C467" s="50"/>
      <c r="D467" s="50"/>
      <c r="E467" s="50"/>
      <c r="F467" s="50"/>
      <c r="G467" s="50"/>
      <c r="H467" s="50"/>
    </row>
    <row r="468" spans="3:8" x14ac:dyDescent="0.25">
      <c r="C468" s="50"/>
      <c r="D468" s="50"/>
      <c r="E468" s="50"/>
      <c r="F468" s="50"/>
      <c r="G468" s="50"/>
      <c r="H468" s="50"/>
    </row>
    <row r="469" spans="3:8" x14ac:dyDescent="0.25">
      <c r="C469" s="50"/>
      <c r="D469" s="50"/>
      <c r="E469" s="50"/>
      <c r="F469" s="50"/>
      <c r="G469" s="50"/>
      <c r="H469" s="50"/>
    </row>
    <row r="470" spans="3:8" x14ac:dyDescent="0.25">
      <c r="C470" s="50"/>
      <c r="D470" s="50"/>
      <c r="E470" s="50"/>
      <c r="F470" s="50"/>
      <c r="G470" s="50"/>
      <c r="H470" s="50"/>
    </row>
    <row r="471" spans="3:8" x14ac:dyDescent="0.25">
      <c r="C471" s="50"/>
      <c r="D471" s="50"/>
      <c r="E471" s="50"/>
      <c r="F471" s="50"/>
      <c r="G471" s="50"/>
      <c r="H471" s="50"/>
    </row>
    <row r="472" spans="3:8" x14ac:dyDescent="0.25">
      <c r="C472" s="50"/>
      <c r="D472" s="50"/>
      <c r="E472" s="50"/>
      <c r="F472" s="50"/>
      <c r="G472" s="50"/>
      <c r="H472" s="50"/>
    </row>
    <row r="473" spans="3:8" x14ac:dyDescent="0.25">
      <c r="C473" s="50"/>
      <c r="D473" s="50"/>
      <c r="E473" s="50"/>
      <c r="F473" s="50"/>
      <c r="G473" s="50"/>
      <c r="H473" s="50"/>
    </row>
    <row r="474" spans="3:8" x14ac:dyDescent="0.25">
      <c r="C474" s="50"/>
      <c r="D474" s="50"/>
      <c r="E474" s="50"/>
      <c r="F474" s="50"/>
      <c r="G474" s="50"/>
      <c r="H474" s="50"/>
    </row>
    <row r="475" spans="3:8" x14ac:dyDescent="0.25">
      <c r="C475" s="50"/>
      <c r="D475" s="50"/>
      <c r="E475" s="50"/>
      <c r="F475" s="50"/>
      <c r="G475" s="50"/>
      <c r="H475" s="50"/>
    </row>
    <row r="476" spans="3:8" x14ac:dyDescent="0.25">
      <c r="C476" s="50"/>
      <c r="D476" s="50"/>
      <c r="E476" s="50"/>
      <c r="F476" s="50"/>
      <c r="G476" s="50"/>
      <c r="H476" s="50"/>
    </row>
    <row r="477" spans="3:8" x14ac:dyDescent="0.25">
      <c r="C477" s="50"/>
      <c r="D477" s="50"/>
      <c r="E477" s="50"/>
      <c r="F477" s="50"/>
      <c r="G477" s="50"/>
      <c r="H477" s="50"/>
    </row>
    <row r="478" spans="3:8" x14ac:dyDescent="0.25">
      <c r="C478" s="50"/>
      <c r="D478" s="50"/>
      <c r="E478" s="50"/>
      <c r="F478" s="50"/>
      <c r="G478" s="50"/>
      <c r="H478" s="50"/>
    </row>
    <row r="479" spans="3:8" x14ac:dyDescent="0.25">
      <c r="C479" s="50"/>
      <c r="D479" s="50"/>
      <c r="E479" s="50"/>
      <c r="F479" s="50"/>
      <c r="G479" s="50"/>
      <c r="H479" s="50"/>
    </row>
    <row r="480" spans="3:8" x14ac:dyDescent="0.25">
      <c r="C480" s="50"/>
      <c r="D480" s="50"/>
      <c r="E480" s="50"/>
      <c r="F480" s="50"/>
      <c r="G480" s="50"/>
      <c r="H480" s="50"/>
    </row>
    <row r="481" spans="3:8" x14ac:dyDescent="0.25">
      <c r="C481" s="50"/>
      <c r="D481" s="50"/>
      <c r="E481" s="50"/>
      <c r="F481" s="50"/>
      <c r="G481" s="50"/>
      <c r="H481" s="50"/>
    </row>
    <row r="482" spans="3:8" x14ac:dyDescent="0.25">
      <c r="C482" s="50"/>
      <c r="D482" s="50"/>
      <c r="E482" s="50"/>
      <c r="F482" s="50"/>
      <c r="G482" s="50"/>
      <c r="H482" s="50"/>
    </row>
    <row r="483" spans="3:8" x14ac:dyDescent="0.25">
      <c r="C483" s="50"/>
      <c r="D483" s="50"/>
      <c r="E483" s="50"/>
      <c r="F483" s="50"/>
      <c r="G483" s="50"/>
      <c r="H483" s="50"/>
    </row>
    <row r="484" spans="3:8" x14ac:dyDescent="0.25">
      <c r="C484" s="50"/>
      <c r="D484" s="50"/>
      <c r="E484" s="50"/>
      <c r="F484" s="50"/>
      <c r="G484" s="50"/>
      <c r="H484" s="50"/>
    </row>
    <row r="485" spans="3:8" x14ac:dyDescent="0.25">
      <c r="C485" s="50"/>
      <c r="D485" s="50"/>
      <c r="E485" s="50"/>
      <c r="F485" s="50"/>
      <c r="G485" s="50"/>
      <c r="H485" s="50"/>
    </row>
    <row r="486" spans="3:8" x14ac:dyDescent="0.25">
      <c r="C486" s="50"/>
      <c r="D486" s="50"/>
      <c r="E486" s="50"/>
      <c r="F486" s="50"/>
      <c r="G486" s="50"/>
      <c r="H486" s="50"/>
    </row>
    <row r="487" spans="3:8" x14ac:dyDescent="0.25">
      <c r="C487" s="50"/>
      <c r="D487" s="50"/>
      <c r="E487" s="50"/>
      <c r="F487" s="50"/>
      <c r="G487" s="50"/>
      <c r="H487" s="50"/>
    </row>
    <row r="488" spans="3:8" x14ac:dyDescent="0.25">
      <c r="C488" s="50"/>
      <c r="D488" s="50"/>
      <c r="E488" s="50"/>
      <c r="F488" s="50"/>
      <c r="G488" s="50"/>
      <c r="H488" s="50"/>
    </row>
    <row r="489" spans="3:8" x14ac:dyDescent="0.25">
      <c r="C489" s="50"/>
      <c r="D489" s="50"/>
      <c r="E489" s="50"/>
      <c r="F489" s="50"/>
      <c r="G489" s="50"/>
      <c r="H489" s="50"/>
    </row>
    <row r="490" spans="3:8" x14ac:dyDescent="0.25">
      <c r="C490" s="50"/>
      <c r="D490" s="50"/>
      <c r="E490" s="50"/>
      <c r="F490" s="50"/>
      <c r="G490" s="50"/>
      <c r="H490" s="50"/>
    </row>
    <row r="491" spans="3:8" x14ac:dyDescent="0.25">
      <c r="C491" s="50"/>
      <c r="D491" s="50"/>
      <c r="E491" s="50"/>
      <c r="F491" s="50"/>
      <c r="G491" s="50"/>
      <c r="H491" s="50"/>
    </row>
    <row r="492" spans="3:8" x14ac:dyDescent="0.25">
      <c r="C492" s="50"/>
      <c r="D492" s="50"/>
      <c r="E492" s="50"/>
      <c r="F492" s="50"/>
      <c r="G492" s="50"/>
      <c r="H492" s="50"/>
    </row>
    <row r="493" spans="3:8" x14ac:dyDescent="0.25">
      <c r="C493" s="50"/>
      <c r="D493" s="50"/>
      <c r="E493" s="50"/>
      <c r="F493" s="50"/>
      <c r="G493" s="50"/>
      <c r="H493" s="50"/>
    </row>
    <row r="494" spans="3:8" x14ac:dyDescent="0.25">
      <c r="C494" s="50"/>
      <c r="D494" s="50"/>
      <c r="E494" s="50"/>
      <c r="F494" s="50"/>
      <c r="G494" s="50"/>
      <c r="H494" s="50"/>
    </row>
    <row r="495" spans="3:8" x14ac:dyDescent="0.25">
      <c r="C495" s="50"/>
      <c r="D495" s="50"/>
      <c r="E495" s="50"/>
      <c r="F495" s="50"/>
      <c r="G495" s="50"/>
      <c r="H495" s="50"/>
    </row>
    <row r="496" spans="3:8" x14ac:dyDescent="0.25">
      <c r="C496" s="50"/>
      <c r="D496" s="50"/>
      <c r="E496" s="50"/>
      <c r="F496" s="50"/>
      <c r="G496" s="50"/>
      <c r="H496" s="50"/>
    </row>
    <row r="497" spans="3:8" x14ac:dyDescent="0.25">
      <c r="C497" s="50"/>
      <c r="D497" s="50"/>
      <c r="E497" s="50"/>
      <c r="F497" s="50"/>
      <c r="G497" s="50"/>
      <c r="H497" s="50"/>
    </row>
    <row r="498" spans="3:8" x14ac:dyDescent="0.25">
      <c r="C498" s="50"/>
      <c r="D498" s="50"/>
      <c r="E498" s="50"/>
      <c r="F498" s="50"/>
      <c r="G498" s="50"/>
      <c r="H498" s="50"/>
    </row>
    <row r="499" spans="3:8" x14ac:dyDescent="0.25">
      <c r="C499" s="50"/>
      <c r="D499" s="50"/>
      <c r="E499" s="50"/>
      <c r="F499" s="50"/>
      <c r="G499" s="50"/>
      <c r="H499" s="50"/>
    </row>
    <row r="500" spans="3:8" x14ac:dyDescent="0.25">
      <c r="C500" s="50"/>
      <c r="D500" s="50"/>
      <c r="E500" s="50"/>
      <c r="F500" s="50"/>
      <c r="G500" s="50"/>
      <c r="H500" s="50"/>
    </row>
    <row r="501" spans="3:8" x14ac:dyDescent="0.25">
      <c r="C501" s="50"/>
      <c r="D501" s="50"/>
      <c r="E501" s="50"/>
      <c r="F501" s="50"/>
      <c r="G501" s="50"/>
      <c r="H501" s="50"/>
    </row>
    <row r="502" spans="3:8" x14ac:dyDescent="0.25">
      <c r="C502" s="50"/>
      <c r="D502" s="50"/>
      <c r="E502" s="50"/>
      <c r="F502" s="50"/>
      <c r="G502" s="50"/>
      <c r="H502" s="50"/>
    </row>
    <row r="503" spans="3:8" x14ac:dyDescent="0.25">
      <c r="C503" s="50"/>
      <c r="D503" s="50"/>
      <c r="E503" s="50"/>
      <c r="F503" s="50"/>
      <c r="G503" s="50"/>
      <c r="H503" s="50"/>
    </row>
    <row r="504" spans="3:8" x14ac:dyDescent="0.25">
      <c r="C504" s="50"/>
      <c r="D504" s="50"/>
      <c r="E504" s="50"/>
      <c r="F504" s="50"/>
      <c r="G504" s="50"/>
      <c r="H504" s="50"/>
    </row>
    <row r="505" spans="3:8" x14ac:dyDescent="0.25">
      <c r="C505" s="50"/>
      <c r="D505" s="50"/>
      <c r="E505" s="50"/>
      <c r="F505" s="50"/>
      <c r="G505" s="50"/>
      <c r="H505" s="50"/>
    </row>
    <row r="506" spans="3:8" x14ac:dyDescent="0.25">
      <c r="C506" s="50"/>
      <c r="D506" s="50"/>
      <c r="E506" s="50"/>
      <c r="F506" s="50"/>
      <c r="G506" s="50"/>
      <c r="H506" s="50"/>
    </row>
    <row r="507" spans="3:8" x14ac:dyDescent="0.25">
      <c r="C507" s="50"/>
      <c r="D507" s="50"/>
      <c r="E507" s="50"/>
      <c r="F507" s="50"/>
      <c r="G507" s="50"/>
      <c r="H507" s="50"/>
    </row>
    <row r="508" spans="3:8" x14ac:dyDescent="0.25">
      <c r="C508" s="50"/>
      <c r="D508" s="50"/>
      <c r="E508" s="50"/>
      <c r="F508" s="50"/>
      <c r="G508" s="50"/>
      <c r="H508" s="50"/>
    </row>
    <row r="509" spans="3:8" x14ac:dyDescent="0.25">
      <c r="C509" s="50"/>
      <c r="D509" s="50"/>
      <c r="E509" s="50"/>
      <c r="F509" s="50"/>
      <c r="G509" s="50"/>
      <c r="H509" s="50"/>
    </row>
    <row r="510" spans="3:8" x14ac:dyDescent="0.25">
      <c r="C510" s="50"/>
      <c r="D510" s="50"/>
      <c r="E510" s="50"/>
      <c r="F510" s="50"/>
      <c r="G510" s="50"/>
      <c r="H510" s="50"/>
    </row>
    <row r="511" spans="3:8" x14ac:dyDescent="0.25">
      <c r="C511" s="50"/>
      <c r="D511" s="50"/>
      <c r="E511" s="50"/>
      <c r="F511" s="50"/>
      <c r="G511" s="50"/>
      <c r="H511" s="50"/>
    </row>
    <row r="512" spans="3:8" x14ac:dyDescent="0.25">
      <c r="C512" s="50"/>
      <c r="D512" s="50"/>
      <c r="E512" s="50"/>
      <c r="F512" s="50"/>
      <c r="G512" s="50"/>
      <c r="H512" s="50"/>
    </row>
    <row r="513" spans="3:8" x14ac:dyDescent="0.25">
      <c r="C513" s="50"/>
      <c r="D513" s="50"/>
      <c r="E513" s="50"/>
      <c r="F513" s="50"/>
      <c r="G513" s="50"/>
      <c r="H513" s="50"/>
    </row>
    <row r="514" spans="3:8" x14ac:dyDescent="0.25">
      <c r="C514" s="50"/>
      <c r="D514" s="50"/>
      <c r="E514" s="50"/>
      <c r="F514" s="50"/>
      <c r="G514" s="50"/>
      <c r="H514" s="50"/>
    </row>
    <row r="515" spans="3:8" x14ac:dyDescent="0.25">
      <c r="C515" s="50"/>
      <c r="D515" s="50"/>
      <c r="E515" s="50"/>
      <c r="F515" s="50"/>
      <c r="G515" s="50"/>
      <c r="H515" s="50"/>
    </row>
    <row r="516" spans="3:8" x14ac:dyDescent="0.25">
      <c r="C516" s="50"/>
      <c r="D516" s="50"/>
      <c r="E516" s="50"/>
      <c r="F516" s="50"/>
      <c r="G516" s="50"/>
      <c r="H516" s="50"/>
    </row>
    <row r="517" spans="3:8" x14ac:dyDescent="0.25">
      <c r="C517" s="50"/>
      <c r="D517" s="50"/>
      <c r="E517" s="50"/>
      <c r="F517" s="50"/>
      <c r="G517" s="50"/>
      <c r="H517" s="50"/>
    </row>
    <row r="518" spans="3:8" x14ac:dyDescent="0.25">
      <c r="C518" s="50"/>
      <c r="D518" s="50"/>
      <c r="E518" s="50"/>
      <c r="F518" s="50"/>
      <c r="G518" s="50"/>
      <c r="H518" s="50"/>
    </row>
    <row r="519" spans="3:8" x14ac:dyDescent="0.25">
      <c r="C519" s="50"/>
      <c r="D519" s="50"/>
      <c r="E519" s="50"/>
      <c r="F519" s="50"/>
      <c r="G519" s="50"/>
      <c r="H519" s="50"/>
    </row>
    <row r="520" spans="3:8" x14ac:dyDescent="0.25">
      <c r="C520" s="50"/>
      <c r="D520" s="50"/>
      <c r="E520" s="50"/>
      <c r="F520" s="50"/>
      <c r="G520" s="50"/>
      <c r="H520" s="50"/>
    </row>
    <row r="521" spans="3:8" x14ac:dyDescent="0.25">
      <c r="C521" s="50"/>
      <c r="D521" s="50"/>
      <c r="E521" s="50"/>
      <c r="F521" s="50"/>
      <c r="G521" s="50"/>
      <c r="H521" s="50"/>
    </row>
    <row r="522" spans="3:8" x14ac:dyDescent="0.25">
      <c r="C522" s="50"/>
      <c r="D522" s="50"/>
      <c r="E522" s="50"/>
      <c r="F522" s="50"/>
      <c r="G522" s="50"/>
      <c r="H522" s="50"/>
    </row>
    <row r="523" spans="3:8" x14ac:dyDescent="0.25">
      <c r="C523" s="50"/>
      <c r="D523" s="50"/>
      <c r="E523" s="50"/>
      <c r="F523" s="50"/>
      <c r="G523" s="50"/>
      <c r="H523" s="50"/>
    </row>
    <row r="524" spans="3:8" x14ac:dyDescent="0.25">
      <c r="C524" s="50"/>
      <c r="D524" s="50"/>
      <c r="E524" s="50"/>
      <c r="F524" s="50"/>
      <c r="G524" s="50"/>
      <c r="H524" s="50"/>
    </row>
    <row r="525" spans="3:8" x14ac:dyDescent="0.25">
      <c r="C525" s="50"/>
      <c r="D525" s="50"/>
      <c r="E525" s="50"/>
      <c r="F525" s="50"/>
      <c r="G525" s="50"/>
      <c r="H525" s="50"/>
    </row>
    <row r="526" spans="3:8" x14ac:dyDescent="0.25">
      <c r="C526" s="50"/>
      <c r="D526" s="50"/>
      <c r="E526" s="50"/>
      <c r="F526" s="50"/>
      <c r="G526" s="50"/>
      <c r="H526" s="50"/>
    </row>
    <row r="527" spans="3:8" x14ac:dyDescent="0.25">
      <c r="C527" s="50"/>
      <c r="D527" s="50"/>
      <c r="E527" s="50"/>
      <c r="F527" s="50"/>
      <c r="G527" s="50"/>
      <c r="H527" s="50"/>
    </row>
    <row r="528" spans="3:8" x14ac:dyDescent="0.25">
      <c r="C528" s="50"/>
      <c r="D528" s="50"/>
      <c r="E528" s="50"/>
      <c r="F528" s="50"/>
      <c r="G528" s="50"/>
      <c r="H528" s="50"/>
    </row>
    <row r="529" spans="3:8" x14ac:dyDescent="0.25">
      <c r="C529" s="50"/>
      <c r="D529" s="50"/>
      <c r="E529" s="50"/>
      <c r="F529" s="50"/>
      <c r="G529" s="50"/>
      <c r="H529" s="50"/>
    </row>
    <row r="530" spans="3:8" x14ac:dyDescent="0.25">
      <c r="C530" s="50"/>
      <c r="D530" s="50"/>
      <c r="E530" s="50"/>
      <c r="F530" s="50"/>
      <c r="G530" s="50"/>
      <c r="H530" s="50"/>
    </row>
    <row r="531" spans="3:8" x14ac:dyDescent="0.25">
      <c r="C531" s="50"/>
      <c r="D531" s="50"/>
      <c r="E531" s="50"/>
      <c r="F531" s="50"/>
      <c r="G531" s="50"/>
      <c r="H531" s="50"/>
    </row>
    <row r="532" spans="3:8" x14ac:dyDescent="0.25">
      <c r="C532" s="50"/>
      <c r="D532" s="50"/>
      <c r="E532" s="50"/>
      <c r="F532" s="50"/>
      <c r="G532" s="50"/>
      <c r="H532" s="50"/>
    </row>
    <row r="533" spans="3:8" x14ac:dyDescent="0.25">
      <c r="C533" s="50"/>
      <c r="D533" s="50"/>
      <c r="E533" s="50"/>
      <c r="F533" s="50"/>
      <c r="G533" s="50"/>
      <c r="H533" s="50"/>
    </row>
    <row r="534" spans="3:8" x14ac:dyDescent="0.25">
      <c r="C534" s="50"/>
      <c r="D534" s="50"/>
      <c r="E534" s="50"/>
      <c r="F534" s="50"/>
      <c r="G534" s="50"/>
      <c r="H534" s="50"/>
    </row>
    <row r="535" spans="3:8" x14ac:dyDescent="0.25">
      <c r="C535" s="50"/>
      <c r="D535" s="50"/>
      <c r="E535" s="50"/>
      <c r="F535" s="50"/>
      <c r="G535" s="50"/>
      <c r="H535" s="50"/>
    </row>
    <row r="536" spans="3:8" x14ac:dyDescent="0.25">
      <c r="C536" s="50"/>
      <c r="D536" s="50"/>
      <c r="E536" s="50"/>
      <c r="F536" s="50"/>
      <c r="G536" s="50"/>
      <c r="H536" s="50"/>
    </row>
    <row r="537" spans="3:8" x14ac:dyDescent="0.25">
      <c r="C537" s="50"/>
      <c r="D537" s="50"/>
      <c r="E537" s="50"/>
      <c r="F537" s="50"/>
      <c r="G537" s="50"/>
      <c r="H537" s="50"/>
    </row>
    <row r="538" spans="3:8" x14ac:dyDescent="0.25">
      <c r="C538" s="50"/>
      <c r="D538" s="50"/>
      <c r="E538" s="50"/>
      <c r="F538" s="50"/>
      <c r="G538" s="50"/>
      <c r="H538" s="50"/>
    </row>
    <row r="539" spans="3:8" x14ac:dyDescent="0.25">
      <c r="C539" s="50"/>
      <c r="D539" s="50"/>
      <c r="E539" s="50"/>
      <c r="F539" s="50"/>
      <c r="G539" s="50"/>
      <c r="H539" s="50"/>
    </row>
    <row r="540" spans="3:8" x14ac:dyDescent="0.25">
      <c r="C540" s="50"/>
      <c r="D540" s="50"/>
      <c r="E540" s="50"/>
      <c r="F540" s="50"/>
      <c r="G540" s="50"/>
      <c r="H540" s="50"/>
    </row>
    <row r="541" spans="3:8" x14ac:dyDescent="0.25">
      <c r="C541" s="50"/>
      <c r="D541" s="50"/>
      <c r="E541" s="50"/>
      <c r="F541" s="50"/>
      <c r="G541" s="50"/>
      <c r="H541" s="50"/>
    </row>
    <row r="542" spans="3:8" x14ac:dyDescent="0.25">
      <c r="C542" s="50"/>
      <c r="D542" s="50"/>
      <c r="E542" s="50"/>
      <c r="F542" s="50"/>
      <c r="G542" s="50"/>
      <c r="H542" s="50"/>
    </row>
    <row r="543" spans="3:8" x14ac:dyDescent="0.25">
      <c r="C543" s="50"/>
      <c r="D543" s="50"/>
      <c r="E543" s="50"/>
      <c r="F543" s="50"/>
      <c r="G543" s="50"/>
      <c r="H543" s="50"/>
    </row>
    <row r="544" spans="3:8" x14ac:dyDescent="0.25">
      <c r="C544" s="50"/>
      <c r="D544" s="50"/>
      <c r="E544" s="50"/>
      <c r="F544" s="50"/>
      <c r="G544" s="50"/>
      <c r="H544" s="50"/>
    </row>
    <row r="545" spans="3:8" x14ac:dyDescent="0.25">
      <c r="C545" s="50"/>
      <c r="D545" s="50"/>
      <c r="E545" s="50"/>
      <c r="F545" s="50"/>
      <c r="G545" s="50"/>
      <c r="H545" s="50"/>
    </row>
    <row r="546" spans="3:8" x14ac:dyDescent="0.25">
      <c r="C546" s="50"/>
      <c r="D546" s="50"/>
      <c r="E546" s="50"/>
      <c r="F546" s="50"/>
      <c r="G546" s="50"/>
      <c r="H546" s="50"/>
    </row>
    <row r="547" spans="3:8" x14ac:dyDescent="0.25">
      <c r="C547" s="50"/>
      <c r="D547" s="50"/>
      <c r="E547" s="50"/>
      <c r="F547" s="50"/>
      <c r="G547" s="50"/>
      <c r="H547" s="50"/>
    </row>
    <row r="548" spans="3:8" x14ac:dyDescent="0.25">
      <c r="C548" s="50"/>
      <c r="D548" s="50"/>
      <c r="E548" s="50"/>
      <c r="F548" s="50"/>
      <c r="G548" s="50"/>
      <c r="H548" s="50"/>
    </row>
    <row r="549" spans="3:8" x14ac:dyDescent="0.25">
      <c r="C549" s="50"/>
      <c r="D549" s="50"/>
      <c r="E549" s="50"/>
      <c r="F549" s="50"/>
      <c r="G549" s="50"/>
      <c r="H549" s="50"/>
    </row>
    <row r="550" spans="3:8" x14ac:dyDescent="0.25">
      <c r="C550" s="50"/>
      <c r="D550" s="50"/>
      <c r="E550" s="50"/>
      <c r="F550" s="50"/>
      <c r="G550" s="50"/>
      <c r="H550" s="50"/>
    </row>
    <row r="551" spans="3:8" x14ac:dyDescent="0.25">
      <c r="C551" s="50"/>
      <c r="D551" s="50"/>
      <c r="E551" s="50"/>
      <c r="F551" s="50"/>
      <c r="G551" s="50"/>
      <c r="H551" s="50"/>
    </row>
    <row r="552" spans="3:8" x14ac:dyDescent="0.25">
      <c r="C552" s="50"/>
      <c r="D552" s="50"/>
      <c r="E552" s="50"/>
      <c r="F552" s="50"/>
      <c r="G552" s="50"/>
      <c r="H552" s="50"/>
    </row>
    <row r="553" spans="3:8" x14ac:dyDescent="0.25">
      <c r="C553" s="50"/>
      <c r="D553" s="50"/>
      <c r="E553" s="50"/>
      <c r="F553" s="50"/>
      <c r="G553" s="50"/>
      <c r="H553" s="50"/>
    </row>
    <row r="554" spans="3:8" x14ac:dyDescent="0.25">
      <c r="C554" s="50"/>
      <c r="D554" s="50"/>
      <c r="E554" s="50"/>
      <c r="F554" s="50"/>
      <c r="G554" s="50"/>
      <c r="H554" s="50"/>
    </row>
    <row r="555" spans="3:8" x14ac:dyDescent="0.25">
      <c r="C555" s="50"/>
      <c r="D555" s="50"/>
      <c r="E555" s="50"/>
      <c r="F555" s="50"/>
      <c r="G555" s="50"/>
      <c r="H555" s="50"/>
    </row>
    <row r="556" spans="3:8" x14ac:dyDescent="0.25">
      <c r="C556" s="50"/>
      <c r="D556" s="50"/>
      <c r="E556" s="50"/>
      <c r="F556" s="50"/>
      <c r="G556" s="50"/>
      <c r="H556" s="50"/>
    </row>
    <row r="557" spans="3:8" x14ac:dyDescent="0.25">
      <c r="C557" s="50"/>
      <c r="D557" s="50"/>
      <c r="E557" s="50"/>
      <c r="F557" s="50"/>
      <c r="G557" s="50"/>
      <c r="H557" s="50"/>
    </row>
    <row r="558" spans="3:8" x14ac:dyDescent="0.25">
      <c r="C558" s="50"/>
      <c r="D558" s="50"/>
      <c r="E558" s="50"/>
      <c r="F558" s="50"/>
      <c r="G558" s="50"/>
      <c r="H558" s="50"/>
    </row>
    <row r="559" spans="3:8" x14ac:dyDescent="0.25">
      <c r="C559" s="50"/>
      <c r="D559" s="50"/>
      <c r="E559" s="50"/>
      <c r="F559" s="50"/>
      <c r="G559" s="50"/>
      <c r="H559" s="50"/>
    </row>
    <row r="560" spans="3:8" x14ac:dyDescent="0.25">
      <c r="C560" s="50"/>
      <c r="D560" s="50"/>
      <c r="E560" s="50"/>
      <c r="F560" s="50"/>
      <c r="G560" s="50"/>
      <c r="H560" s="50"/>
    </row>
    <row r="561" spans="3:8" x14ac:dyDescent="0.25">
      <c r="C561" s="50"/>
      <c r="D561" s="50"/>
      <c r="E561" s="50"/>
      <c r="F561" s="50"/>
      <c r="G561" s="50"/>
      <c r="H561" s="50"/>
    </row>
    <row r="562" spans="3:8" x14ac:dyDescent="0.25">
      <c r="C562" s="50"/>
      <c r="D562" s="50"/>
      <c r="E562" s="50"/>
      <c r="F562" s="50"/>
      <c r="G562" s="50"/>
      <c r="H562" s="50"/>
    </row>
    <row r="563" spans="3:8" x14ac:dyDescent="0.25">
      <c r="C563" s="50"/>
      <c r="D563" s="50"/>
      <c r="E563" s="50"/>
      <c r="F563" s="50"/>
      <c r="G563" s="50"/>
      <c r="H563" s="50"/>
    </row>
    <row r="564" spans="3:8" x14ac:dyDescent="0.25">
      <c r="C564" s="50"/>
      <c r="D564" s="50"/>
      <c r="E564" s="50"/>
      <c r="F564" s="50"/>
      <c r="G564" s="50"/>
      <c r="H564" s="50"/>
    </row>
    <row r="565" spans="3:8" x14ac:dyDescent="0.25">
      <c r="C565" s="50"/>
      <c r="D565" s="50"/>
      <c r="E565" s="50"/>
      <c r="F565" s="50"/>
      <c r="G565" s="50"/>
      <c r="H565" s="50"/>
    </row>
    <row r="566" spans="3:8" x14ac:dyDescent="0.25">
      <c r="C566" s="50"/>
      <c r="D566" s="50"/>
      <c r="E566" s="50"/>
      <c r="F566" s="50"/>
      <c r="G566" s="50"/>
      <c r="H566" s="50"/>
    </row>
    <row r="567" spans="3:8" x14ac:dyDescent="0.25">
      <c r="C567" s="50"/>
      <c r="D567" s="50"/>
      <c r="E567" s="50"/>
      <c r="F567" s="50"/>
      <c r="G567" s="50"/>
      <c r="H567" s="50"/>
    </row>
    <row r="568" spans="3:8" x14ac:dyDescent="0.25">
      <c r="C568" s="50"/>
      <c r="D568" s="50"/>
      <c r="E568" s="50"/>
      <c r="F568" s="50"/>
      <c r="G568" s="50"/>
      <c r="H568" s="50"/>
    </row>
    <row r="569" spans="3:8" x14ac:dyDescent="0.25">
      <c r="C569" s="50"/>
      <c r="D569" s="50"/>
      <c r="E569" s="50"/>
      <c r="F569" s="50"/>
      <c r="G569" s="50"/>
      <c r="H569" s="50"/>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2015 DMAS Data Book &amp;A&amp;R&amp;9Page &amp;P</oddFooter>
  </headerFooter>
  <rowBreaks count="1" manualBreakCount="1">
    <brk id="62"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H569"/>
  <sheetViews>
    <sheetView topLeftCell="A25" zoomScaleNormal="100" workbookViewId="0">
      <selection activeCell="B59" sqref="B59"/>
    </sheetView>
  </sheetViews>
  <sheetFormatPr defaultRowHeight="15" x14ac:dyDescent="0.25"/>
  <cols>
    <col min="1" max="1" width="11.7109375" style="56" customWidth="1"/>
    <col min="2" max="2" width="38.7109375" style="56" customWidth="1"/>
    <col min="3" max="3" width="18.7109375" style="56" hidden="1" customWidth="1"/>
    <col min="4" max="8" width="18.7109375" style="56" customWidth="1"/>
    <col min="9" max="16384" width="9.140625" style="56"/>
  </cols>
  <sheetData>
    <row r="1" spans="1:8" ht="33" customHeight="1" x14ac:dyDescent="0.25">
      <c r="A1" s="189" t="s">
        <v>567</v>
      </c>
      <c r="B1" s="190"/>
      <c r="C1" s="20" t="s">
        <v>568</v>
      </c>
      <c r="D1" s="20" t="s">
        <v>569</v>
      </c>
      <c r="E1" s="20" t="s">
        <v>570</v>
      </c>
      <c r="F1" s="20" t="s">
        <v>571</v>
      </c>
      <c r="G1" s="20" t="s">
        <v>572</v>
      </c>
      <c r="H1" s="20" t="s">
        <v>622</v>
      </c>
    </row>
    <row r="2" spans="1:8" x14ac:dyDescent="0.25">
      <c r="A2" s="2" t="s">
        <v>573</v>
      </c>
      <c r="B2" s="2"/>
      <c r="C2" s="114">
        <v>1040966</v>
      </c>
      <c r="D2" s="114">
        <v>1092180</v>
      </c>
      <c r="E2" s="114">
        <v>1106440</v>
      </c>
      <c r="F2" s="114">
        <v>1206355</v>
      </c>
      <c r="G2" s="114">
        <v>1288716</v>
      </c>
      <c r="H2" s="114">
        <v>1357340</v>
      </c>
    </row>
    <row r="3" spans="1:8" x14ac:dyDescent="0.25">
      <c r="A3" s="8" t="s">
        <v>71</v>
      </c>
      <c r="B3" s="8" t="s">
        <v>0</v>
      </c>
      <c r="C3" s="116">
        <v>221362</v>
      </c>
      <c r="D3" s="116">
        <v>230770</v>
      </c>
      <c r="E3" s="116">
        <v>233564</v>
      </c>
      <c r="F3" s="116">
        <v>253282</v>
      </c>
      <c r="G3" s="116">
        <v>270501</v>
      </c>
      <c r="H3" s="116">
        <v>286279</v>
      </c>
    </row>
    <row r="4" spans="1:8" x14ac:dyDescent="0.25">
      <c r="A4" s="24" t="s">
        <v>71</v>
      </c>
      <c r="B4" s="106" t="s">
        <v>79</v>
      </c>
      <c r="C4" s="152">
        <v>17464</v>
      </c>
      <c r="D4" s="152">
        <v>17431</v>
      </c>
      <c r="E4" s="152">
        <v>16382</v>
      </c>
      <c r="F4" s="152">
        <v>17463</v>
      </c>
      <c r="G4" s="152">
        <v>17685</v>
      </c>
      <c r="H4" s="152">
        <v>17984</v>
      </c>
    </row>
    <row r="5" spans="1:8" x14ac:dyDescent="0.25">
      <c r="A5" s="24" t="s">
        <v>71</v>
      </c>
      <c r="B5" s="106" t="s">
        <v>80</v>
      </c>
      <c r="C5" s="152">
        <v>50994</v>
      </c>
      <c r="D5" s="152">
        <v>53900</v>
      </c>
      <c r="E5" s="152">
        <v>53200</v>
      </c>
      <c r="F5" s="152">
        <v>54962</v>
      </c>
      <c r="G5" s="152">
        <v>55106</v>
      </c>
      <c r="H5" s="152">
        <v>54952</v>
      </c>
    </row>
    <row r="6" spans="1:8" x14ac:dyDescent="0.25">
      <c r="A6" s="24" t="s">
        <v>71</v>
      </c>
      <c r="B6" s="106" t="s">
        <v>81</v>
      </c>
      <c r="C6" s="152">
        <v>87585</v>
      </c>
      <c r="D6" s="152">
        <v>91448</v>
      </c>
      <c r="E6" s="152">
        <v>92359</v>
      </c>
      <c r="F6" s="152">
        <v>97452</v>
      </c>
      <c r="G6" s="152">
        <v>101627</v>
      </c>
      <c r="H6" s="152">
        <v>105520</v>
      </c>
    </row>
    <row r="7" spans="1:8" x14ac:dyDescent="0.25">
      <c r="A7" s="24" t="s">
        <v>71</v>
      </c>
      <c r="B7" s="106" t="s">
        <v>82</v>
      </c>
      <c r="C7" s="152">
        <v>8375</v>
      </c>
      <c r="D7" s="152">
        <v>8890</v>
      </c>
      <c r="E7" s="152">
        <v>8049</v>
      </c>
      <c r="F7" s="152">
        <v>8537</v>
      </c>
      <c r="G7" s="152">
        <v>9236</v>
      </c>
      <c r="H7" s="152">
        <v>10169</v>
      </c>
    </row>
    <row r="8" spans="1:8" x14ac:dyDescent="0.25">
      <c r="A8" s="24" t="s">
        <v>71</v>
      </c>
      <c r="B8" s="106" t="s">
        <v>83</v>
      </c>
      <c r="C8" s="152">
        <v>42067</v>
      </c>
      <c r="D8" s="152">
        <v>45058</v>
      </c>
      <c r="E8" s="152">
        <v>45522</v>
      </c>
      <c r="F8" s="152">
        <v>50320</v>
      </c>
      <c r="G8" s="152">
        <v>59145</v>
      </c>
      <c r="H8" s="152">
        <v>66245</v>
      </c>
    </row>
    <row r="9" spans="1:8" x14ac:dyDescent="0.25">
      <c r="A9" s="24" t="s">
        <v>71</v>
      </c>
      <c r="B9" s="106" t="s">
        <v>84</v>
      </c>
      <c r="C9" s="152">
        <v>19323</v>
      </c>
      <c r="D9" s="152">
        <v>20476</v>
      </c>
      <c r="E9" s="152">
        <v>21279</v>
      </c>
      <c r="F9" s="152">
        <v>25987</v>
      </c>
      <c r="G9" s="152">
        <v>29886</v>
      </c>
      <c r="H9" s="152">
        <v>34324</v>
      </c>
    </row>
    <row r="10" spans="1:8" x14ac:dyDescent="0.25">
      <c r="A10" s="24" t="s">
        <v>71</v>
      </c>
      <c r="B10" s="106" t="s">
        <v>85</v>
      </c>
      <c r="C10" s="152">
        <v>16871</v>
      </c>
      <c r="D10" s="152">
        <v>17072</v>
      </c>
      <c r="E10" s="152">
        <v>17324</v>
      </c>
      <c r="F10" s="152">
        <v>22488</v>
      </c>
      <c r="G10" s="152">
        <v>22569</v>
      </c>
      <c r="H10" s="152">
        <v>22502</v>
      </c>
    </row>
    <row r="11" spans="1:8" x14ac:dyDescent="0.25">
      <c r="A11" s="8" t="s">
        <v>72</v>
      </c>
      <c r="B11" s="8"/>
      <c r="C11" s="116">
        <v>233333</v>
      </c>
      <c r="D11" s="116">
        <v>245849</v>
      </c>
      <c r="E11" s="116">
        <v>249619</v>
      </c>
      <c r="F11" s="116">
        <v>269109</v>
      </c>
      <c r="G11" s="116">
        <v>290355</v>
      </c>
      <c r="H11" s="116">
        <v>306628</v>
      </c>
    </row>
    <row r="12" spans="1:8" x14ac:dyDescent="0.25">
      <c r="A12" s="24" t="s">
        <v>72</v>
      </c>
      <c r="B12" s="106" t="s">
        <v>79</v>
      </c>
      <c r="C12" s="152">
        <v>18601</v>
      </c>
      <c r="D12" s="152">
        <v>18693</v>
      </c>
      <c r="E12" s="152">
        <v>17681</v>
      </c>
      <c r="F12" s="152">
        <v>18837</v>
      </c>
      <c r="G12" s="152">
        <v>18424</v>
      </c>
      <c r="H12" s="152">
        <v>18450</v>
      </c>
    </row>
    <row r="13" spans="1:8" x14ac:dyDescent="0.25">
      <c r="A13" s="24" t="s">
        <v>72</v>
      </c>
      <c r="B13" s="106" t="s">
        <v>80</v>
      </c>
      <c r="C13" s="152">
        <v>53454</v>
      </c>
      <c r="D13" s="152">
        <v>56930</v>
      </c>
      <c r="E13" s="152">
        <v>56377</v>
      </c>
      <c r="F13" s="152">
        <v>58335</v>
      </c>
      <c r="G13" s="152">
        <v>58610</v>
      </c>
      <c r="H13" s="152">
        <v>57566</v>
      </c>
    </row>
    <row r="14" spans="1:8" x14ac:dyDescent="0.25">
      <c r="A14" s="24" t="s">
        <v>72</v>
      </c>
      <c r="B14" s="106" t="s">
        <v>81</v>
      </c>
      <c r="C14" s="152">
        <v>93210</v>
      </c>
      <c r="D14" s="152">
        <v>98850</v>
      </c>
      <c r="E14" s="152">
        <v>99901</v>
      </c>
      <c r="F14" s="152">
        <v>104604</v>
      </c>
      <c r="G14" s="152">
        <v>108961</v>
      </c>
      <c r="H14" s="152">
        <v>111353</v>
      </c>
    </row>
    <row r="15" spans="1:8" x14ac:dyDescent="0.25">
      <c r="A15" s="24" t="s">
        <v>72</v>
      </c>
      <c r="B15" s="106" t="s">
        <v>82</v>
      </c>
      <c r="C15" s="152">
        <v>8751</v>
      </c>
      <c r="D15" s="152">
        <v>9324</v>
      </c>
      <c r="E15" s="152">
        <v>8772</v>
      </c>
      <c r="F15" s="152">
        <v>9232</v>
      </c>
      <c r="G15" s="152">
        <v>10222</v>
      </c>
      <c r="H15" s="152">
        <v>10994</v>
      </c>
    </row>
    <row r="16" spans="1:8" x14ac:dyDescent="0.25">
      <c r="A16" s="24" t="s">
        <v>72</v>
      </c>
      <c r="B16" s="106" t="s">
        <v>83</v>
      </c>
      <c r="C16" s="152">
        <v>45762</v>
      </c>
      <c r="D16" s="152">
        <v>49489</v>
      </c>
      <c r="E16" s="152">
        <v>50564</v>
      </c>
      <c r="F16" s="152">
        <v>56420</v>
      </c>
      <c r="G16" s="152">
        <v>68019</v>
      </c>
      <c r="H16" s="152">
        <v>76481</v>
      </c>
    </row>
    <row r="17" spans="1:8" x14ac:dyDescent="0.25">
      <c r="A17" s="24" t="s">
        <v>72</v>
      </c>
      <c r="B17" s="106" t="s">
        <v>84</v>
      </c>
      <c r="C17" s="152">
        <v>19820</v>
      </c>
      <c r="D17" s="152">
        <v>21178</v>
      </c>
      <c r="E17" s="152">
        <v>21857</v>
      </c>
      <c r="F17" s="152">
        <v>26242</v>
      </c>
      <c r="G17" s="152">
        <v>31395</v>
      </c>
      <c r="H17" s="152">
        <v>36309</v>
      </c>
    </row>
    <row r="18" spans="1:8" x14ac:dyDescent="0.25">
      <c r="A18" s="24" t="s">
        <v>72</v>
      </c>
      <c r="B18" s="106" t="s">
        <v>85</v>
      </c>
      <c r="C18" s="152">
        <v>15986</v>
      </c>
      <c r="D18" s="152">
        <v>16228</v>
      </c>
      <c r="E18" s="152">
        <v>16114</v>
      </c>
      <c r="F18" s="152">
        <v>20734</v>
      </c>
      <c r="G18" s="152">
        <v>20948</v>
      </c>
      <c r="H18" s="152">
        <v>21221</v>
      </c>
    </row>
    <row r="19" spans="1:8" x14ac:dyDescent="0.25">
      <c r="A19" s="8" t="s">
        <v>73</v>
      </c>
      <c r="B19" s="8" t="s">
        <v>0</v>
      </c>
      <c r="C19" s="116">
        <v>219038</v>
      </c>
      <c r="D19" s="116">
        <v>236066</v>
      </c>
      <c r="E19" s="116">
        <v>240507</v>
      </c>
      <c r="F19" s="116">
        <v>261777</v>
      </c>
      <c r="G19" s="116">
        <v>280743</v>
      </c>
      <c r="H19" s="116">
        <v>306064</v>
      </c>
    </row>
    <row r="20" spans="1:8" x14ac:dyDescent="0.25">
      <c r="A20" s="24" t="s">
        <v>73</v>
      </c>
      <c r="B20" s="106" t="s">
        <v>79</v>
      </c>
      <c r="C20" s="152">
        <v>22833</v>
      </c>
      <c r="D20" s="152">
        <v>23109</v>
      </c>
      <c r="E20" s="152">
        <v>22063</v>
      </c>
      <c r="F20" s="152">
        <v>23540</v>
      </c>
      <c r="G20" s="152">
        <v>23192</v>
      </c>
      <c r="H20" s="152">
        <v>23924</v>
      </c>
    </row>
    <row r="21" spans="1:8" x14ac:dyDescent="0.25">
      <c r="A21" s="24" t="s">
        <v>73</v>
      </c>
      <c r="B21" s="106" t="s">
        <v>80</v>
      </c>
      <c r="C21" s="152">
        <v>65705</v>
      </c>
      <c r="D21" s="152">
        <v>71037</v>
      </c>
      <c r="E21" s="152">
        <v>69622</v>
      </c>
      <c r="F21" s="152">
        <v>71829</v>
      </c>
      <c r="G21" s="152">
        <v>71716</v>
      </c>
      <c r="H21" s="152">
        <v>71722</v>
      </c>
    </row>
    <row r="22" spans="1:8" x14ac:dyDescent="0.25">
      <c r="A22" s="24" t="s">
        <v>73</v>
      </c>
      <c r="B22" s="106" t="s">
        <v>81</v>
      </c>
      <c r="C22" s="152">
        <v>86552</v>
      </c>
      <c r="D22" s="152">
        <v>96500</v>
      </c>
      <c r="E22" s="152">
        <v>99837</v>
      </c>
      <c r="F22" s="152">
        <v>108878</v>
      </c>
      <c r="G22" s="152">
        <v>116546</v>
      </c>
      <c r="H22" s="152">
        <v>125536</v>
      </c>
    </row>
    <row r="23" spans="1:8" x14ac:dyDescent="0.25">
      <c r="A23" s="24" t="s">
        <v>73</v>
      </c>
      <c r="B23" s="106" t="s">
        <v>82</v>
      </c>
      <c r="C23" s="152">
        <v>5856</v>
      </c>
      <c r="D23" s="152">
        <v>6433</v>
      </c>
      <c r="E23" s="152">
        <v>5974</v>
      </c>
      <c r="F23" s="152">
        <v>6493</v>
      </c>
      <c r="G23" s="152">
        <v>7593</v>
      </c>
      <c r="H23" s="152">
        <v>9141</v>
      </c>
    </row>
    <row r="24" spans="1:8" x14ac:dyDescent="0.25">
      <c r="A24" s="24" t="s">
        <v>73</v>
      </c>
      <c r="B24" s="106" t="s">
        <v>83</v>
      </c>
      <c r="C24" s="152">
        <v>30725</v>
      </c>
      <c r="D24" s="152">
        <v>33077</v>
      </c>
      <c r="E24" s="152">
        <v>33125</v>
      </c>
      <c r="F24" s="152">
        <v>37459</v>
      </c>
      <c r="G24" s="152">
        <v>45118</v>
      </c>
      <c r="H24" s="152">
        <v>53872</v>
      </c>
    </row>
    <row r="25" spans="1:8" x14ac:dyDescent="0.25">
      <c r="A25" s="24" t="s">
        <v>73</v>
      </c>
      <c r="B25" s="106" t="s">
        <v>84</v>
      </c>
      <c r="C25" s="152">
        <v>11294</v>
      </c>
      <c r="D25" s="152">
        <v>12360</v>
      </c>
      <c r="E25" s="152">
        <v>12728</v>
      </c>
      <c r="F25" s="152">
        <v>15414</v>
      </c>
      <c r="G25" s="152">
        <v>19177</v>
      </c>
      <c r="H25" s="152">
        <v>24218</v>
      </c>
    </row>
    <row r="26" spans="1:8" x14ac:dyDescent="0.25">
      <c r="A26" s="24" t="s">
        <v>73</v>
      </c>
      <c r="B26" s="106" t="s">
        <v>85</v>
      </c>
      <c r="C26" s="152">
        <v>18754</v>
      </c>
      <c r="D26" s="152">
        <v>19543</v>
      </c>
      <c r="E26" s="152">
        <v>19971</v>
      </c>
      <c r="F26" s="152">
        <v>24946</v>
      </c>
      <c r="G26" s="152">
        <v>25430</v>
      </c>
      <c r="H26" s="152">
        <v>26313</v>
      </c>
    </row>
    <row r="27" spans="1:8" x14ac:dyDescent="0.25">
      <c r="A27" s="8" t="s">
        <v>74</v>
      </c>
      <c r="B27" s="8" t="s">
        <v>0</v>
      </c>
      <c r="C27" s="116">
        <v>26529</v>
      </c>
      <c r="D27" s="116">
        <v>27789</v>
      </c>
      <c r="E27" s="116">
        <v>28298</v>
      </c>
      <c r="F27" s="116">
        <v>30721</v>
      </c>
      <c r="G27" s="116">
        <v>32704</v>
      </c>
      <c r="H27" s="116">
        <v>33725</v>
      </c>
    </row>
    <row r="28" spans="1:8" x14ac:dyDescent="0.25">
      <c r="A28" s="24" t="s">
        <v>74</v>
      </c>
      <c r="B28" s="106" t="s">
        <v>79</v>
      </c>
      <c r="C28" s="152">
        <v>1953</v>
      </c>
      <c r="D28" s="152">
        <v>1945</v>
      </c>
      <c r="E28" s="152">
        <v>1921</v>
      </c>
      <c r="F28" s="152">
        <v>1893</v>
      </c>
      <c r="G28" s="152">
        <v>1825</v>
      </c>
      <c r="H28" s="152">
        <v>1824</v>
      </c>
    </row>
    <row r="29" spans="1:8" x14ac:dyDescent="0.25">
      <c r="A29" s="24" t="s">
        <v>74</v>
      </c>
      <c r="B29" s="106" t="s">
        <v>80</v>
      </c>
      <c r="C29" s="152">
        <v>6049</v>
      </c>
      <c r="D29" s="152">
        <v>6292</v>
      </c>
      <c r="E29" s="152">
        <v>6143</v>
      </c>
      <c r="F29" s="152">
        <v>6154</v>
      </c>
      <c r="G29" s="152">
        <v>6194</v>
      </c>
      <c r="H29" s="152">
        <v>5885</v>
      </c>
    </row>
    <row r="30" spans="1:8" x14ac:dyDescent="0.25">
      <c r="A30" s="24" t="s">
        <v>74</v>
      </c>
      <c r="B30" s="106" t="s">
        <v>81</v>
      </c>
      <c r="C30" s="152">
        <v>10101</v>
      </c>
      <c r="D30" s="152">
        <v>10510</v>
      </c>
      <c r="E30" s="152">
        <v>10719</v>
      </c>
      <c r="F30" s="152">
        <v>11206</v>
      </c>
      <c r="G30" s="152">
        <v>11794</v>
      </c>
      <c r="H30" s="152">
        <v>11928</v>
      </c>
    </row>
    <row r="31" spans="1:8" x14ac:dyDescent="0.25">
      <c r="A31" s="24" t="s">
        <v>74</v>
      </c>
      <c r="B31" s="106" t="s">
        <v>82</v>
      </c>
      <c r="C31" s="152">
        <v>932</v>
      </c>
      <c r="D31" s="152">
        <v>997</v>
      </c>
      <c r="E31" s="152">
        <v>919</v>
      </c>
      <c r="F31" s="152">
        <v>971</v>
      </c>
      <c r="G31" s="152">
        <v>1008</v>
      </c>
      <c r="H31" s="152">
        <v>1062</v>
      </c>
    </row>
    <row r="32" spans="1:8" x14ac:dyDescent="0.25">
      <c r="A32" s="24" t="s">
        <v>74</v>
      </c>
      <c r="B32" s="106" t="s">
        <v>83</v>
      </c>
      <c r="C32" s="152">
        <v>4256</v>
      </c>
      <c r="D32" s="152">
        <v>4822</v>
      </c>
      <c r="E32" s="152">
        <v>4995</v>
      </c>
      <c r="F32" s="152">
        <v>5623</v>
      </c>
      <c r="G32" s="152">
        <v>6681</v>
      </c>
      <c r="H32" s="152">
        <v>7233</v>
      </c>
    </row>
    <row r="33" spans="1:8" x14ac:dyDescent="0.25">
      <c r="A33" s="24" t="s">
        <v>74</v>
      </c>
      <c r="B33" s="106" t="s">
        <v>84</v>
      </c>
      <c r="C33" s="152">
        <v>2533</v>
      </c>
      <c r="D33" s="152">
        <v>2689</v>
      </c>
      <c r="E33" s="152">
        <v>2821</v>
      </c>
      <c r="F33" s="152">
        <v>3427</v>
      </c>
      <c r="G33" s="152">
        <v>3949</v>
      </c>
      <c r="H33" s="152">
        <v>4384</v>
      </c>
    </row>
    <row r="34" spans="1:8" x14ac:dyDescent="0.25">
      <c r="A34" s="24" t="s">
        <v>74</v>
      </c>
      <c r="B34" s="106" t="s">
        <v>85</v>
      </c>
      <c r="C34" s="152">
        <v>3095</v>
      </c>
      <c r="D34" s="152">
        <v>3155</v>
      </c>
      <c r="E34" s="152">
        <v>3169</v>
      </c>
      <c r="F34" s="152">
        <v>4142</v>
      </c>
      <c r="G34" s="152">
        <v>4099</v>
      </c>
      <c r="H34" s="152">
        <v>4098</v>
      </c>
    </row>
    <row r="35" spans="1:8" x14ac:dyDescent="0.25">
      <c r="A35" s="8" t="s">
        <v>75</v>
      </c>
      <c r="B35" s="8"/>
      <c r="C35" s="116">
        <v>85533</v>
      </c>
      <c r="D35" s="116">
        <v>87781</v>
      </c>
      <c r="E35" s="116">
        <v>88481</v>
      </c>
      <c r="F35" s="116">
        <v>97862</v>
      </c>
      <c r="G35" s="116">
        <v>104485</v>
      </c>
      <c r="H35" s="116">
        <v>107263</v>
      </c>
    </row>
    <row r="36" spans="1:8" x14ac:dyDescent="0.25">
      <c r="A36" s="24" t="s">
        <v>75</v>
      </c>
      <c r="B36" s="106" t="s">
        <v>79</v>
      </c>
      <c r="C36" s="152">
        <v>5485</v>
      </c>
      <c r="D36" s="152">
        <v>5302</v>
      </c>
      <c r="E36" s="152">
        <v>4892</v>
      </c>
      <c r="F36" s="152">
        <v>5267</v>
      </c>
      <c r="G36" s="152">
        <v>5149</v>
      </c>
      <c r="H36" s="152">
        <v>5190</v>
      </c>
    </row>
    <row r="37" spans="1:8" x14ac:dyDescent="0.25">
      <c r="A37" s="24" t="s">
        <v>75</v>
      </c>
      <c r="B37" s="106" t="s">
        <v>80</v>
      </c>
      <c r="C37" s="152">
        <v>16920</v>
      </c>
      <c r="D37" s="152">
        <v>17289</v>
      </c>
      <c r="E37" s="152">
        <v>16747</v>
      </c>
      <c r="F37" s="152">
        <v>17071</v>
      </c>
      <c r="G37" s="152">
        <v>16832</v>
      </c>
      <c r="H37" s="152">
        <v>16335</v>
      </c>
    </row>
    <row r="38" spans="1:8" x14ac:dyDescent="0.25">
      <c r="A38" s="24" t="s">
        <v>75</v>
      </c>
      <c r="B38" s="106" t="s">
        <v>81</v>
      </c>
      <c r="C38" s="152">
        <v>31712</v>
      </c>
      <c r="D38" s="152">
        <v>32583</v>
      </c>
      <c r="E38" s="152">
        <v>32511</v>
      </c>
      <c r="F38" s="152">
        <v>33707</v>
      </c>
      <c r="G38" s="152">
        <v>34653</v>
      </c>
      <c r="H38" s="152">
        <v>35009</v>
      </c>
    </row>
    <row r="39" spans="1:8" x14ac:dyDescent="0.25">
      <c r="A39" s="24" t="s">
        <v>75</v>
      </c>
      <c r="B39" s="106" t="s">
        <v>82</v>
      </c>
      <c r="C39" s="152">
        <v>3335</v>
      </c>
      <c r="D39" s="152">
        <v>3464</v>
      </c>
      <c r="E39" s="152">
        <v>3090</v>
      </c>
      <c r="F39" s="152">
        <v>3252</v>
      </c>
      <c r="G39" s="152">
        <v>3844</v>
      </c>
      <c r="H39" s="152">
        <v>3790</v>
      </c>
    </row>
    <row r="40" spans="1:8" x14ac:dyDescent="0.25">
      <c r="A40" s="24" t="s">
        <v>75</v>
      </c>
      <c r="B40" s="106" t="s">
        <v>83</v>
      </c>
      <c r="C40" s="152">
        <v>16004</v>
      </c>
      <c r="D40" s="152">
        <v>16963</v>
      </c>
      <c r="E40" s="152">
        <v>17407</v>
      </c>
      <c r="F40" s="152">
        <v>19455</v>
      </c>
      <c r="G40" s="152">
        <v>22936</v>
      </c>
      <c r="H40" s="152">
        <v>24276</v>
      </c>
    </row>
    <row r="41" spans="1:8" x14ac:dyDescent="0.25">
      <c r="A41" s="24" t="s">
        <v>75</v>
      </c>
      <c r="B41" s="106" t="s">
        <v>84</v>
      </c>
      <c r="C41" s="152">
        <v>9476</v>
      </c>
      <c r="D41" s="152">
        <v>9934</v>
      </c>
      <c r="E41" s="152">
        <v>10304</v>
      </c>
      <c r="F41" s="152">
        <v>13313</v>
      </c>
      <c r="G41" s="152">
        <v>15374</v>
      </c>
      <c r="H41" s="152">
        <v>16584</v>
      </c>
    </row>
    <row r="42" spans="1:8" x14ac:dyDescent="0.25">
      <c r="A42" s="24" t="s">
        <v>75</v>
      </c>
      <c r="B42" s="106" t="s">
        <v>85</v>
      </c>
      <c r="C42" s="152">
        <v>10190</v>
      </c>
      <c r="D42" s="152">
        <v>10285</v>
      </c>
      <c r="E42" s="152">
        <v>10485</v>
      </c>
      <c r="F42" s="152">
        <v>14166</v>
      </c>
      <c r="G42" s="152">
        <v>14237</v>
      </c>
      <c r="H42" s="152">
        <v>14411</v>
      </c>
    </row>
    <row r="43" spans="1:8" x14ac:dyDescent="0.25">
      <c r="A43" s="8" t="s">
        <v>76</v>
      </c>
      <c r="B43" s="8" t="s">
        <v>0</v>
      </c>
      <c r="C43" s="116">
        <v>109452</v>
      </c>
      <c r="D43" s="116">
        <v>112755</v>
      </c>
      <c r="E43" s="116">
        <v>113747</v>
      </c>
      <c r="F43" s="116">
        <v>125294</v>
      </c>
      <c r="G43" s="116">
        <v>133104</v>
      </c>
      <c r="H43" s="116">
        <v>136941</v>
      </c>
    </row>
    <row r="44" spans="1:8" x14ac:dyDescent="0.25">
      <c r="A44" s="24" t="s">
        <v>76</v>
      </c>
      <c r="B44" s="106" t="s">
        <v>79</v>
      </c>
      <c r="C44" s="152">
        <v>8159</v>
      </c>
      <c r="D44" s="152">
        <v>7926</v>
      </c>
      <c r="E44" s="152">
        <v>7468</v>
      </c>
      <c r="F44" s="152">
        <v>8138</v>
      </c>
      <c r="G44" s="152">
        <v>8025</v>
      </c>
      <c r="H44" s="152">
        <v>7764</v>
      </c>
    </row>
    <row r="45" spans="1:8" x14ac:dyDescent="0.25">
      <c r="A45" s="24" t="s">
        <v>76</v>
      </c>
      <c r="B45" s="106" t="s">
        <v>80</v>
      </c>
      <c r="C45" s="152">
        <v>23042</v>
      </c>
      <c r="D45" s="152">
        <v>23901</v>
      </c>
      <c r="E45" s="152">
        <v>23473</v>
      </c>
      <c r="F45" s="152">
        <v>24316</v>
      </c>
      <c r="G45" s="152">
        <v>24497</v>
      </c>
      <c r="H45" s="152">
        <v>23879</v>
      </c>
    </row>
    <row r="46" spans="1:8" x14ac:dyDescent="0.25">
      <c r="A46" s="24" t="s">
        <v>76</v>
      </c>
      <c r="B46" s="106" t="s">
        <v>81</v>
      </c>
      <c r="C46" s="152">
        <v>41069</v>
      </c>
      <c r="D46" s="152">
        <v>42040</v>
      </c>
      <c r="E46" s="152">
        <v>42430</v>
      </c>
      <c r="F46" s="152">
        <v>44300</v>
      </c>
      <c r="G46" s="152">
        <v>45621</v>
      </c>
      <c r="H46" s="152">
        <v>46442</v>
      </c>
    </row>
    <row r="47" spans="1:8" x14ac:dyDescent="0.25">
      <c r="A47" s="24" t="s">
        <v>76</v>
      </c>
      <c r="B47" s="106" t="s">
        <v>82</v>
      </c>
      <c r="C47" s="152">
        <v>4237</v>
      </c>
      <c r="D47" s="152">
        <v>4305</v>
      </c>
      <c r="E47" s="152">
        <v>3896</v>
      </c>
      <c r="F47" s="152">
        <v>4280</v>
      </c>
      <c r="G47" s="152">
        <v>4884</v>
      </c>
      <c r="H47" s="152">
        <v>4871</v>
      </c>
    </row>
    <row r="48" spans="1:8" x14ac:dyDescent="0.25">
      <c r="A48" s="24" t="s">
        <v>76</v>
      </c>
      <c r="B48" s="106" t="s">
        <v>83</v>
      </c>
      <c r="C48" s="152">
        <v>21734</v>
      </c>
      <c r="D48" s="152">
        <v>22842</v>
      </c>
      <c r="E48" s="152">
        <v>23410</v>
      </c>
      <c r="F48" s="152">
        <v>26178</v>
      </c>
      <c r="G48" s="152">
        <v>30532</v>
      </c>
      <c r="H48" s="152">
        <v>32501</v>
      </c>
    </row>
    <row r="49" spans="1:8" x14ac:dyDescent="0.25">
      <c r="A49" s="24" t="s">
        <v>76</v>
      </c>
      <c r="B49" s="106" t="s">
        <v>84</v>
      </c>
      <c r="C49" s="152">
        <v>12068</v>
      </c>
      <c r="D49" s="152">
        <v>12663</v>
      </c>
      <c r="E49" s="152">
        <v>13005</v>
      </c>
      <c r="F49" s="152">
        <v>16530</v>
      </c>
      <c r="G49" s="152">
        <v>18353</v>
      </c>
      <c r="H49" s="152">
        <v>19892</v>
      </c>
    </row>
    <row r="50" spans="1:8" x14ac:dyDescent="0.25">
      <c r="A50" s="24" t="s">
        <v>76</v>
      </c>
      <c r="B50" s="106" t="s">
        <v>85</v>
      </c>
      <c r="C50" s="152">
        <v>9473</v>
      </c>
      <c r="D50" s="152">
        <v>9791</v>
      </c>
      <c r="E50" s="152">
        <v>9528</v>
      </c>
      <c r="F50" s="152">
        <v>13023</v>
      </c>
      <c r="G50" s="152">
        <v>13131</v>
      </c>
      <c r="H50" s="152">
        <v>13280</v>
      </c>
    </row>
    <row r="51" spans="1:8" x14ac:dyDescent="0.25">
      <c r="A51" s="8" t="s">
        <v>77</v>
      </c>
      <c r="B51" s="8" t="s">
        <v>0</v>
      </c>
      <c r="C51" s="116">
        <v>65746</v>
      </c>
      <c r="D51" s="116">
        <v>69623</v>
      </c>
      <c r="E51" s="116">
        <v>71317</v>
      </c>
      <c r="F51" s="116">
        <v>78770</v>
      </c>
      <c r="G51" s="116">
        <v>84536</v>
      </c>
      <c r="H51" s="116">
        <v>86965</v>
      </c>
    </row>
    <row r="52" spans="1:8" x14ac:dyDescent="0.25">
      <c r="A52" s="24" t="s">
        <v>77</v>
      </c>
      <c r="B52" s="106" t="s">
        <v>79</v>
      </c>
      <c r="C52" s="152">
        <v>5312</v>
      </c>
      <c r="D52" s="152">
        <v>5379</v>
      </c>
      <c r="E52" s="152">
        <v>5242</v>
      </c>
      <c r="F52" s="152">
        <v>5540</v>
      </c>
      <c r="G52" s="152">
        <v>5555</v>
      </c>
      <c r="H52" s="152">
        <v>5540</v>
      </c>
    </row>
    <row r="53" spans="1:8" x14ac:dyDescent="0.25">
      <c r="A53" s="24" t="s">
        <v>77</v>
      </c>
      <c r="B53" s="106" t="s">
        <v>80</v>
      </c>
      <c r="C53" s="152">
        <v>15737</v>
      </c>
      <c r="D53" s="152">
        <v>16471</v>
      </c>
      <c r="E53" s="152">
        <v>16226</v>
      </c>
      <c r="F53" s="152">
        <v>16805</v>
      </c>
      <c r="G53" s="152">
        <v>16884</v>
      </c>
      <c r="H53" s="152">
        <v>16374</v>
      </c>
    </row>
    <row r="54" spans="1:8" x14ac:dyDescent="0.25">
      <c r="A54" s="24" t="s">
        <v>77</v>
      </c>
      <c r="B54" s="106" t="s">
        <v>81</v>
      </c>
      <c r="C54" s="152">
        <v>25030</v>
      </c>
      <c r="D54" s="152">
        <v>26949</v>
      </c>
      <c r="E54" s="152">
        <v>27631</v>
      </c>
      <c r="F54" s="152">
        <v>29319</v>
      </c>
      <c r="G54" s="152">
        <v>31065</v>
      </c>
      <c r="H54" s="152">
        <v>31640</v>
      </c>
    </row>
    <row r="55" spans="1:8" x14ac:dyDescent="0.25">
      <c r="A55" s="24" t="s">
        <v>77</v>
      </c>
      <c r="B55" s="106" t="s">
        <v>82</v>
      </c>
      <c r="C55" s="152">
        <v>2282</v>
      </c>
      <c r="D55" s="152">
        <v>2457</v>
      </c>
      <c r="E55" s="152">
        <v>2326</v>
      </c>
      <c r="F55" s="152">
        <v>2432</v>
      </c>
      <c r="G55" s="152">
        <v>2828</v>
      </c>
      <c r="H55" s="152">
        <v>2756</v>
      </c>
    </row>
    <row r="56" spans="1:8" x14ac:dyDescent="0.25">
      <c r="A56" s="24" t="s">
        <v>77</v>
      </c>
      <c r="B56" s="106" t="s">
        <v>83</v>
      </c>
      <c r="C56" s="152">
        <v>11875</v>
      </c>
      <c r="D56" s="152">
        <v>12954</v>
      </c>
      <c r="E56" s="152">
        <v>13423</v>
      </c>
      <c r="F56" s="152">
        <v>15118</v>
      </c>
      <c r="G56" s="152">
        <v>17826</v>
      </c>
      <c r="H56" s="152">
        <v>18931</v>
      </c>
    </row>
    <row r="57" spans="1:8" x14ac:dyDescent="0.25">
      <c r="A57" s="24" t="s">
        <v>77</v>
      </c>
      <c r="B57" s="106" t="s">
        <v>84</v>
      </c>
      <c r="C57" s="152">
        <v>6066</v>
      </c>
      <c r="D57" s="152">
        <v>6509</v>
      </c>
      <c r="E57" s="152">
        <v>6788</v>
      </c>
      <c r="F57" s="152">
        <v>8551</v>
      </c>
      <c r="G57" s="152">
        <v>9738</v>
      </c>
      <c r="H57" s="152">
        <v>10707</v>
      </c>
    </row>
    <row r="58" spans="1:8" x14ac:dyDescent="0.25">
      <c r="A58" s="24" t="s">
        <v>77</v>
      </c>
      <c r="B58" s="106" t="s">
        <v>85</v>
      </c>
      <c r="C58" s="152">
        <v>5624</v>
      </c>
      <c r="D58" s="152">
        <v>5704</v>
      </c>
      <c r="E58" s="152">
        <v>5825</v>
      </c>
      <c r="F58" s="152">
        <v>8143</v>
      </c>
      <c r="G58" s="152">
        <v>8297</v>
      </c>
      <c r="H58" s="152">
        <v>8341</v>
      </c>
    </row>
    <row r="59" spans="1:8" x14ac:dyDescent="0.25">
      <c r="A59" s="8" t="s">
        <v>78</v>
      </c>
      <c r="B59" s="8" t="s">
        <v>0</v>
      </c>
      <c r="C59" s="116">
        <v>93263</v>
      </c>
      <c r="D59" s="116">
        <v>95758</v>
      </c>
      <c r="E59" s="116">
        <v>94465</v>
      </c>
      <c r="F59" s="116">
        <v>106026</v>
      </c>
      <c r="G59" s="116">
        <v>110504</v>
      </c>
      <c r="H59" s="116">
        <v>111382</v>
      </c>
    </row>
    <row r="60" spans="1:8" x14ac:dyDescent="0.25">
      <c r="A60" s="24" t="s">
        <v>78</v>
      </c>
      <c r="B60" s="106" t="s">
        <v>79</v>
      </c>
      <c r="C60" s="152">
        <v>5715</v>
      </c>
      <c r="D60" s="152">
        <v>5705</v>
      </c>
      <c r="E60" s="152">
        <v>5479</v>
      </c>
      <c r="F60" s="152">
        <v>5835</v>
      </c>
      <c r="G60" s="152">
        <v>5412</v>
      </c>
      <c r="H60" s="152">
        <v>5177</v>
      </c>
    </row>
    <row r="61" spans="1:8" x14ac:dyDescent="0.25">
      <c r="A61" s="24" t="s">
        <v>78</v>
      </c>
      <c r="B61" s="106" t="s">
        <v>80</v>
      </c>
      <c r="C61" s="152">
        <v>16164</v>
      </c>
      <c r="D61" s="152">
        <v>16496</v>
      </c>
      <c r="E61" s="152">
        <v>16423</v>
      </c>
      <c r="F61" s="152">
        <v>17043</v>
      </c>
      <c r="G61" s="152">
        <v>16811</v>
      </c>
      <c r="H61" s="152">
        <v>16085</v>
      </c>
    </row>
    <row r="62" spans="1:8" x14ac:dyDescent="0.25">
      <c r="A62" s="24" t="s">
        <v>78</v>
      </c>
      <c r="B62" s="106" t="s">
        <v>81</v>
      </c>
      <c r="C62" s="152">
        <v>33077</v>
      </c>
      <c r="D62" s="152">
        <v>33579</v>
      </c>
      <c r="E62" s="152">
        <v>32961</v>
      </c>
      <c r="F62" s="152">
        <v>34934</v>
      </c>
      <c r="G62" s="152">
        <v>35254</v>
      </c>
      <c r="H62" s="152">
        <v>34722</v>
      </c>
    </row>
    <row r="63" spans="1:8" x14ac:dyDescent="0.25">
      <c r="A63" s="24" t="s">
        <v>78</v>
      </c>
      <c r="B63" s="106" t="s">
        <v>82</v>
      </c>
      <c r="C63" s="152">
        <v>3139</v>
      </c>
      <c r="D63" s="152">
        <v>3573</v>
      </c>
      <c r="E63" s="152">
        <v>3114</v>
      </c>
      <c r="F63" s="152">
        <v>3460</v>
      </c>
      <c r="G63" s="152">
        <v>3746</v>
      </c>
      <c r="H63" s="152">
        <v>3685</v>
      </c>
    </row>
    <row r="64" spans="1:8" x14ac:dyDescent="0.25">
      <c r="A64" s="24" t="s">
        <v>78</v>
      </c>
      <c r="B64" s="106" t="s">
        <v>83</v>
      </c>
      <c r="C64" s="152">
        <v>19568</v>
      </c>
      <c r="D64" s="152">
        <v>21005</v>
      </c>
      <c r="E64" s="152">
        <v>20219</v>
      </c>
      <c r="F64" s="152">
        <v>22748</v>
      </c>
      <c r="G64" s="152">
        <v>25453</v>
      </c>
      <c r="H64" s="152">
        <v>26331</v>
      </c>
    </row>
    <row r="65" spans="1:8" x14ac:dyDescent="0.25">
      <c r="A65" s="24" t="s">
        <v>78</v>
      </c>
      <c r="B65" s="106" t="s">
        <v>84</v>
      </c>
      <c r="C65" s="152">
        <v>13865</v>
      </c>
      <c r="D65" s="152">
        <v>14587</v>
      </c>
      <c r="E65" s="152">
        <v>14492</v>
      </c>
      <c r="F65" s="152">
        <v>18095</v>
      </c>
      <c r="G65" s="152">
        <v>19342</v>
      </c>
      <c r="H65" s="152">
        <v>20390</v>
      </c>
    </row>
    <row r="66" spans="1:8" x14ac:dyDescent="0.25">
      <c r="A66" s="24" t="s">
        <v>78</v>
      </c>
      <c r="B66" s="106" t="s">
        <v>85</v>
      </c>
      <c r="C66" s="152">
        <v>9924</v>
      </c>
      <c r="D66" s="152">
        <v>9890</v>
      </c>
      <c r="E66" s="152">
        <v>9861</v>
      </c>
      <c r="F66" s="152">
        <v>13655</v>
      </c>
      <c r="G66" s="152">
        <v>13693</v>
      </c>
      <c r="H66" s="152">
        <v>13652</v>
      </c>
    </row>
    <row r="67" spans="1:8" x14ac:dyDescent="0.25">
      <c r="C67" s="50"/>
      <c r="D67" s="50"/>
      <c r="E67" s="50"/>
      <c r="F67" s="50"/>
      <c r="G67" s="50"/>
      <c r="H67" s="50"/>
    </row>
    <row r="68" spans="1:8" x14ac:dyDescent="0.25">
      <c r="C68" s="50"/>
      <c r="D68" s="50"/>
      <c r="E68" s="50"/>
      <c r="F68" s="50"/>
      <c r="G68" s="50"/>
      <c r="H68" s="50"/>
    </row>
    <row r="69" spans="1:8" x14ac:dyDescent="0.25">
      <c r="C69" s="50"/>
      <c r="D69" s="50"/>
      <c r="E69" s="50"/>
      <c r="F69" s="50"/>
      <c r="G69" s="50"/>
      <c r="H69" s="50"/>
    </row>
    <row r="70" spans="1:8" x14ac:dyDescent="0.25">
      <c r="C70" s="50"/>
      <c r="D70" s="50"/>
      <c r="E70" s="50"/>
      <c r="F70" s="50"/>
      <c r="G70" s="50"/>
      <c r="H70" s="50"/>
    </row>
    <row r="71" spans="1:8" x14ac:dyDescent="0.25">
      <c r="C71" s="50"/>
      <c r="D71" s="50"/>
      <c r="E71" s="50"/>
      <c r="F71" s="50"/>
      <c r="G71" s="50"/>
      <c r="H71" s="50"/>
    </row>
    <row r="72" spans="1:8" x14ac:dyDescent="0.25">
      <c r="C72" s="50"/>
      <c r="D72" s="50"/>
      <c r="E72" s="50"/>
      <c r="F72" s="50"/>
      <c r="G72" s="50"/>
      <c r="H72" s="50"/>
    </row>
    <row r="73" spans="1:8" x14ac:dyDescent="0.25">
      <c r="C73" s="50"/>
      <c r="D73" s="50"/>
      <c r="E73" s="50"/>
      <c r="F73" s="50"/>
      <c r="G73" s="50"/>
      <c r="H73" s="50"/>
    </row>
    <row r="74" spans="1:8" x14ac:dyDescent="0.25">
      <c r="C74" s="50"/>
      <c r="D74" s="50"/>
      <c r="E74" s="50"/>
      <c r="F74" s="50"/>
      <c r="G74" s="50"/>
      <c r="H74" s="50"/>
    </row>
    <row r="75" spans="1:8" x14ac:dyDescent="0.25">
      <c r="C75" s="50"/>
      <c r="D75" s="50"/>
      <c r="E75" s="50"/>
      <c r="F75" s="50"/>
      <c r="G75" s="50"/>
      <c r="H75" s="50"/>
    </row>
    <row r="76" spans="1:8" x14ac:dyDescent="0.25">
      <c r="C76" s="50"/>
      <c r="D76" s="50"/>
      <c r="E76" s="50"/>
      <c r="F76" s="50"/>
      <c r="G76" s="50"/>
      <c r="H76" s="50"/>
    </row>
    <row r="77" spans="1:8" x14ac:dyDescent="0.25">
      <c r="C77" s="50"/>
      <c r="D77" s="50"/>
      <c r="E77" s="50"/>
      <c r="F77" s="50"/>
      <c r="G77" s="50"/>
      <c r="H77" s="50"/>
    </row>
    <row r="78" spans="1:8" x14ac:dyDescent="0.25">
      <c r="C78" s="50"/>
      <c r="D78" s="50"/>
      <c r="E78" s="50"/>
      <c r="F78" s="50"/>
      <c r="G78" s="50"/>
      <c r="H78" s="50"/>
    </row>
    <row r="79" spans="1:8" x14ac:dyDescent="0.25">
      <c r="C79" s="50"/>
      <c r="D79" s="50"/>
      <c r="E79" s="50"/>
      <c r="F79" s="50"/>
      <c r="G79" s="50"/>
      <c r="H79" s="50"/>
    </row>
    <row r="80" spans="1:8" x14ac:dyDescent="0.25">
      <c r="C80" s="50"/>
      <c r="D80" s="50"/>
      <c r="E80" s="50"/>
      <c r="F80" s="50"/>
      <c r="G80" s="50"/>
      <c r="H80" s="50"/>
    </row>
    <row r="81" spans="3:8" x14ac:dyDescent="0.25">
      <c r="C81" s="50"/>
      <c r="D81" s="50"/>
      <c r="E81" s="50"/>
      <c r="F81" s="50"/>
      <c r="G81" s="50"/>
      <c r="H81" s="50"/>
    </row>
    <row r="82" spans="3:8" x14ac:dyDescent="0.25">
      <c r="C82" s="50"/>
      <c r="D82" s="50"/>
      <c r="E82" s="50"/>
      <c r="F82" s="50"/>
      <c r="G82" s="50"/>
      <c r="H82" s="50"/>
    </row>
    <row r="83" spans="3:8" x14ac:dyDescent="0.25">
      <c r="C83" s="50"/>
      <c r="D83" s="50"/>
      <c r="E83" s="50"/>
      <c r="F83" s="50"/>
      <c r="G83" s="50"/>
      <c r="H83" s="50"/>
    </row>
    <row r="84" spans="3:8" x14ac:dyDescent="0.25">
      <c r="C84" s="50"/>
      <c r="D84" s="50"/>
      <c r="E84" s="50"/>
      <c r="F84" s="50"/>
      <c r="G84" s="50"/>
      <c r="H84" s="50"/>
    </row>
    <row r="85" spans="3:8" x14ac:dyDescent="0.25">
      <c r="C85" s="50"/>
      <c r="D85" s="50"/>
      <c r="E85" s="50"/>
      <c r="F85" s="50"/>
      <c r="G85" s="50"/>
      <c r="H85" s="50"/>
    </row>
    <row r="86" spans="3:8" x14ac:dyDescent="0.25">
      <c r="C86" s="50"/>
      <c r="D86" s="50"/>
      <c r="E86" s="50"/>
      <c r="F86" s="50"/>
      <c r="G86" s="50"/>
      <c r="H86" s="50"/>
    </row>
    <row r="87" spans="3:8" x14ac:dyDescent="0.25">
      <c r="C87" s="50"/>
      <c r="D87" s="50"/>
      <c r="E87" s="50"/>
      <c r="F87" s="50"/>
      <c r="G87" s="50"/>
      <c r="H87" s="50"/>
    </row>
    <row r="88" spans="3:8" x14ac:dyDescent="0.25">
      <c r="C88" s="50"/>
      <c r="D88" s="50"/>
      <c r="E88" s="50"/>
      <c r="F88" s="50"/>
      <c r="G88" s="50"/>
      <c r="H88" s="50"/>
    </row>
    <row r="89" spans="3:8" x14ac:dyDescent="0.25">
      <c r="C89" s="50"/>
      <c r="D89" s="50"/>
      <c r="E89" s="50"/>
      <c r="F89" s="50"/>
      <c r="G89" s="50"/>
      <c r="H89" s="50"/>
    </row>
    <row r="90" spans="3:8" x14ac:dyDescent="0.25">
      <c r="C90" s="50"/>
      <c r="D90" s="50"/>
      <c r="E90" s="50"/>
      <c r="F90" s="50"/>
      <c r="G90" s="50"/>
      <c r="H90" s="50"/>
    </row>
    <row r="91" spans="3:8" x14ac:dyDescent="0.25">
      <c r="C91" s="50"/>
      <c r="D91" s="50"/>
      <c r="E91" s="50"/>
      <c r="F91" s="50"/>
      <c r="G91" s="50"/>
      <c r="H91" s="50"/>
    </row>
    <row r="92" spans="3:8" x14ac:dyDescent="0.25">
      <c r="C92" s="50"/>
      <c r="D92" s="50"/>
      <c r="E92" s="50"/>
      <c r="F92" s="50"/>
      <c r="G92" s="50"/>
      <c r="H92" s="50"/>
    </row>
    <row r="93" spans="3:8" x14ac:dyDescent="0.25">
      <c r="C93" s="50"/>
      <c r="D93" s="50"/>
      <c r="E93" s="50"/>
      <c r="F93" s="50"/>
      <c r="G93" s="50"/>
      <c r="H93" s="50"/>
    </row>
    <row r="94" spans="3:8" x14ac:dyDescent="0.25">
      <c r="C94" s="50"/>
      <c r="D94" s="50"/>
      <c r="E94" s="50"/>
      <c r="F94" s="50"/>
      <c r="G94" s="50"/>
      <c r="H94" s="50"/>
    </row>
    <row r="95" spans="3:8" x14ac:dyDescent="0.25">
      <c r="C95" s="50"/>
      <c r="D95" s="50"/>
      <c r="E95" s="50"/>
      <c r="F95" s="50"/>
      <c r="G95" s="50"/>
      <c r="H95" s="50"/>
    </row>
    <row r="96" spans="3:8" x14ac:dyDescent="0.25">
      <c r="C96" s="50"/>
      <c r="D96" s="50"/>
      <c r="E96" s="50"/>
      <c r="F96" s="50"/>
      <c r="G96" s="50"/>
      <c r="H96" s="50"/>
    </row>
    <row r="97" spans="3:8" x14ac:dyDescent="0.25">
      <c r="C97" s="50"/>
      <c r="D97" s="50"/>
      <c r="E97" s="50"/>
      <c r="F97" s="50"/>
      <c r="G97" s="50"/>
      <c r="H97" s="50"/>
    </row>
    <row r="98" spans="3:8" x14ac:dyDescent="0.25">
      <c r="C98" s="50"/>
      <c r="D98" s="50"/>
      <c r="E98" s="50"/>
      <c r="F98" s="50"/>
      <c r="G98" s="50"/>
      <c r="H98" s="50"/>
    </row>
    <row r="99" spans="3:8" x14ac:dyDescent="0.25">
      <c r="C99" s="50"/>
      <c r="D99" s="50"/>
      <c r="E99" s="50"/>
      <c r="F99" s="50"/>
      <c r="G99" s="50"/>
      <c r="H99" s="50"/>
    </row>
    <row r="100" spans="3:8" x14ac:dyDescent="0.25">
      <c r="C100" s="50"/>
      <c r="D100" s="50"/>
      <c r="E100" s="50"/>
      <c r="F100" s="50"/>
      <c r="G100" s="50"/>
      <c r="H100" s="50"/>
    </row>
    <row r="101" spans="3:8" x14ac:dyDescent="0.25">
      <c r="C101" s="50"/>
      <c r="D101" s="50"/>
      <c r="E101" s="50"/>
      <c r="F101" s="50"/>
      <c r="G101" s="50"/>
      <c r="H101" s="50"/>
    </row>
    <row r="102" spans="3:8" x14ac:dyDescent="0.25">
      <c r="C102" s="50"/>
      <c r="D102" s="50"/>
      <c r="E102" s="50"/>
      <c r="F102" s="50"/>
      <c r="G102" s="50"/>
      <c r="H102" s="50"/>
    </row>
    <row r="103" spans="3:8" x14ac:dyDescent="0.25">
      <c r="C103" s="50"/>
      <c r="D103" s="50"/>
      <c r="E103" s="50"/>
      <c r="F103" s="50"/>
      <c r="G103" s="50"/>
      <c r="H103" s="50"/>
    </row>
    <row r="104" spans="3:8" x14ac:dyDescent="0.25">
      <c r="C104" s="50"/>
      <c r="D104" s="50"/>
      <c r="E104" s="50"/>
      <c r="F104" s="50"/>
      <c r="G104" s="50"/>
      <c r="H104" s="50"/>
    </row>
    <row r="105" spans="3:8" x14ac:dyDescent="0.25">
      <c r="C105" s="50"/>
      <c r="D105" s="50"/>
      <c r="E105" s="50"/>
      <c r="F105" s="50"/>
      <c r="G105" s="50"/>
      <c r="H105" s="50"/>
    </row>
    <row r="106" spans="3:8" x14ac:dyDescent="0.25">
      <c r="C106" s="50"/>
      <c r="D106" s="50"/>
      <c r="E106" s="50"/>
      <c r="F106" s="50"/>
      <c r="G106" s="50"/>
      <c r="H106" s="50"/>
    </row>
    <row r="107" spans="3:8" x14ac:dyDescent="0.25">
      <c r="C107" s="50"/>
      <c r="D107" s="50"/>
      <c r="E107" s="50"/>
      <c r="F107" s="50"/>
      <c r="G107" s="50"/>
      <c r="H107" s="50"/>
    </row>
    <row r="108" spans="3:8" x14ac:dyDescent="0.25">
      <c r="C108" s="50"/>
      <c r="D108" s="50"/>
      <c r="E108" s="50"/>
      <c r="F108" s="50"/>
      <c r="G108" s="50"/>
      <c r="H108" s="50"/>
    </row>
    <row r="109" spans="3:8" x14ac:dyDescent="0.25">
      <c r="C109" s="50"/>
      <c r="D109" s="50"/>
      <c r="E109" s="50"/>
      <c r="F109" s="50"/>
      <c r="G109" s="50"/>
      <c r="H109" s="50"/>
    </row>
    <row r="110" spans="3:8" x14ac:dyDescent="0.25">
      <c r="C110" s="50"/>
      <c r="D110" s="50"/>
      <c r="E110" s="50"/>
      <c r="F110" s="50"/>
      <c r="G110" s="50"/>
      <c r="H110" s="50"/>
    </row>
    <row r="111" spans="3:8" x14ac:dyDescent="0.25">
      <c r="C111" s="50"/>
      <c r="D111" s="50"/>
      <c r="E111" s="50"/>
      <c r="F111" s="50"/>
      <c r="G111" s="50"/>
      <c r="H111" s="50"/>
    </row>
    <row r="112" spans="3:8" x14ac:dyDescent="0.25">
      <c r="C112" s="50"/>
      <c r="D112" s="50"/>
      <c r="E112" s="50"/>
      <c r="F112" s="50"/>
      <c r="G112" s="50"/>
      <c r="H112" s="50"/>
    </row>
    <row r="113" spans="3:8" x14ac:dyDescent="0.25">
      <c r="C113" s="50"/>
      <c r="D113" s="50"/>
      <c r="E113" s="50"/>
      <c r="F113" s="50"/>
      <c r="G113" s="50"/>
      <c r="H113" s="50"/>
    </row>
    <row r="114" spans="3:8" x14ac:dyDescent="0.25">
      <c r="C114" s="50"/>
      <c r="D114" s="50"/>
      <c r="E114" s="50"/>
      <c r="F114" s="50"/>
      <c r="G114" s="50"/>
      <c r="H114" s="50"/>
    </row>
    <row r="115" spans="3:8" x14ac:dyDescent="0.25">
      <c r="C115" s="50"/>
      <c r="D115" s="50"/>
      <c r="E115" s="50"/>
      <c r="F115" s="50"/>
      <c r="G115" s="50"/>
      <c r="H115" s="50"/>
    </row>
    <row r="116" spans="3:8" x14ac:dyDescent="0.25">
      <c r="C116" s="50"/>
      <c r="D116" s="50"/>
      <c r="E116" s="50"/>
      <c r="F116" s="50"/>
      <c r="G116" s="50"/>
      <c r="H116" s="50"/>
    </row>
    <row r="117" spans="3:8" x14ac:dyDescent="0.25">
      <c r="C117" s="50"/>
      <c r="D117" s="50"/>
      <c r="E117" s="50"/>
      <c r="F117" s="50"/>
      <c r="G117" s="50"/>
      <c r="H117" s="50"/>
    </row>
    <row r="118" spans="3:8" x14ac:dyDescent="0.25">
      <c r="C118" s="50"/>
      <c r="D118" s="50"/>
      <c r="E118" s="50"/>
      <c r="F118" s="50"/>
      <c r="G118" s="50"/>
      <c r="H118" s="50"/>
    </row>
    <row r="119" spans="3:8" x14ac:dyDescent="0.25">
      <c r="C119" s="50"/>
      <c r="D119" s="50"/>
      <c r="E119" s="50"/>
      <c r="F119" s="50"/>
      <c r="G119" s="50"/>
      <c r="H119" s="50"/>
    </row>
    <row r="120" spans="3:8" x14ac:dyDescent="0.25">
      <c r="C120" s="50"/>
      <c r="D120" s="50"/>
      <c r="E120" s="50"/>
      <c r="F120" s="50"/>
      <c r="G120" s="50"/>
      <c r="H120" s="50"/>
    </row>
    <row r="121" spans="3:8" x14ac:dyDescent="0.25">
      <c r="C121" s="50"/>
      <c r="D121" s="50"/>
      <c r="E121" s="50"/>
      <c r="F121" s="50"/>
      <c r="G121" s="50"/>
      <c r="H121" s="50"/>
    </row>
    <row r="122" spans="3:8" x14ac:dyDescent="0.25">
      <c r="C122" s="50"/>
      <c r="D122" s="50"/>
      <c r="E122" s="50"/>
      <c r="F122" s="50"/>
      <c r="G122" s="50"/>
      <c r="H122" s="50"/>
    </row>
    <row r="123" spans="3:8" x14ac:dyDescent="0.25">
      <c r="C123" s="50"/>
      <c r="D123" s="50"/>
      <c r="E123" s="50"/>
      <c r="F123" s="50"/>
      <c r="G123" s="50"/>
      <c r="H123" s="50"/>
    </row>
    <row r="124" spans="3:8" x14ac:dyDescent="0.25">
      <c r="C124" s="50"/>
      <c r="D124" s="50"/>
      <c r="E124" s="50"/>
      <c r="F124" s="50"/>
      <c r="G124" s="50"/>
      <c r="H124" s="50"/>
    </row>
    <row r="125" spans="3:8" x14ac:dyDescent="0.25">
      <c r="C125" s="50"/>
      <c r="D125" s="50"/>
      <c r="E125" s="50"/>
      <c r="F125" s="50"/>
      <c r="G125" s="50"/>
      <c r="H125" s="50"/>
    </row>
    <row r="126" spans="3:8" x14ac:dyDescent="0.25">
      <c r="C126" s="50"/>
      <c r="D126" s="50"/>
      <c r="E126" s="50"/>
      <c r="F126" s="50"/>
      <c r="G126" s="50"/>
      <c r="H126" s="50"/>
    </row>
    <row r="127" spans="3:8" x14ac:dyDescent="0.25">
      <c r="C127" s="50"/>
      <c r="D127" s="50"/>
      <c r="E127" s="50"/>
      <c r="F127" s="50"/>
      <c r="G127" s="50"/>
      <c r="H127" s="50"/>
    </row>
    <row r="128" spans="3:8" x14ac:dyDescent="0.25">
      <c r="C128" s="50"/>
      <c r="D128" s="50"/>
      <c r="E128" s="50"/>
      <c r="F128" s="50"/>
      <c r="G128" s="50"/>
      <c r="H128" s="50"/>
    </row>
    <row r="129" spans="3:8" x14ac:dyDescent="0.25">
      <c r="C129" s="50"/>
      <c r="D129" s="50"/>
      <c r="E129" s="50"/>
      <c r="F129" s="50"/>
      <c r="G129" s="50"/>
      <c r="H129" s="50"/>
    </row>
    <row r="130" spans="3:8" x14ac:dyDescent="0.25">
      <c r="C130" s="50"/>
      <c r="D130" s="50"/>
      <c r="E130" s="50"/>
      <c r="F130" s="50"/>
      <c r="G130" s="50"/>
      <c r="H130" s="50"/>
    </row>
    <row r="131" spans="3:8" x14ac:dyDescent="0.25">
      <c r="C131" s="50"/>
      <c r="D131" s="50"/>
      <c r="E131" s="50"/>
      <c r="F131" s="50"/>
      <c r="G131" s="50"/>
      <c r="H131" s="50"/>
    </row>
    <row r="132" spans="3:8" x14ac:dyDescent="0.25">
      <c r="C132" s="50"/>
      <c r="D132" s="50"/>
      <c r="E132" s="50"/>
      <c r="F132" s="50"/>
      <c r="G132" s="50"/>
      <c r="H132" s="50"/>
    </row>
    <row r="133" spans="3:8" x14ac:dyDescent="0.25">
      <c r="C133" s="50"/>
      <c r="D133" s="50"/>
      <c r="E133" s="50"/>
      <c r="F133" s="50"/>
      <c r="G133" s="50"/>
      <c r="H133" s="50"/>
    </row>
    <row r="134" spans="3:8" x14ac:dyDescent="0.25">
      <c r="C134" s="50"/>
      <c r="D134" s="50"/>
      <c r="E134" s="50"/>
      <c r="F134" s="50"/>
      <c r="G134" s="50"/>
      <c r="H134" s="50"/>
    </row>
    <row r="135" spans="3:8" x14ac:dyDescent="0.25">
      <c r="C135" s="50"/>
      <c r="D135" s="50"/>
      <c r="E135" s="50"/>
      <c r="F135" s="50"/>
      <c r="G135" s="50"/>
      <c r="H135" s="50"/>
    </row>
    <row r="136" spans="3:8" x14ac:dyDescent="0.25">
      <c r="C136" s="50"/>
      <c r="D136" s="50"/>
      <c r="E136" s="50"/>
      <c r="F136" s="50"/>
      <c r="G136" s="50"/>
      <c r="H136" s="50"/>
    </row>
    <row r="137" spans="3:8" x14ac:dyDescent="0.25">
      <c r="C137" s="50"/>
      <c r="D137" s="50"/>
      <c r="E137" s="50"/>
      <c r="F137" s="50"/>
      <c r="G137" s="50"/>
      <c r="H137" s="50"/>
    </row>
    <row r="138" spans="3:8" x14ac:dyDescent="0.25">
      <c r="C138" s="50"/>
      <c r="D138" s="50"/>
      <c r="E138" s="50"/>
      <c r="F138" s="50"/>
      <c r="G138" s="50"/>
      <c r="H138" s="50"/>
    </row>
    <row r="139" spans="3:8" x14ac:dyDescent="0.25">
      <c r="C139" s="50"/>
      <c r="D139" s="50"/>
      <c r="E139" s="50"/>
      <c r="F139" s="50"/>
      <c r="G139" s="50"/>
      <c r="H139" s="50"/>
    </row>
    <row r="140" spans="3:8" x14ac:dyDescent="0.25">
      <c r="C140" s="50"/>
      <c r="D140" s="50"/>
      <c r="E140" s="50"/>
      <c r="F140" s="50"/>
      <c r="G140" s="50"/>
      <c r="H140" s="50"/>
    </row>
    <row r="141" spans="3:8" x14ac:dyDescent="0.25">
      <c r="C141" s="50"/>
      <c r="D141" s="50"/>
      <c r="E141" s="50"/>
      <c r="F141" s="50"/>
      <c r="G141" s="50"/>
      <c r="H141" s="50"/>
    </row>
    <row r="142" spans="3:8" x14ac:dyDescent="0.25">
      <c r="C142" s="50"/>
      <c r="D142" s="50"/>
      <c r="E142" s="50"/>
      <c r="F142" s="50"/>
      <c r="G142" s="50"/>
      <c r="H142" s="50"/>
    </row>
    <row r="143" spans="3:8" x14ac:dyDescent="0.25">
      <c r="C143" s="50"/>
      <c r="D143" s="50"/>
      <c r="E143" s="50"/>
      <c r="F143" s="50"/>
      <c r="G143" s="50"/>
      <c r="H143" s="50"/>
    </row>
    <row r="144" spans="3:8" x14ac:dyDescent="0.25">
      <c r="C144" s="50"/>
      <c r="D144" s="50"/>
      <c r="E144" s="50"/>
      <c r="F144" s="50"/>
      <c r="G144" s="50"/>
      <c r="H144" s="50"/>
    </row>
    <row r="145" spans="3:8" x14ac:dyDescent="0.25">
      <c r="C145" s="50"/>
      <c r="D145" s="50"/>
      <c r="E145" s="50"/>
      <c r="F145" s="50"/>
      <c r="G145" s="50"/>
      <c r="H145" s="50"/>
    </row>
    <row r="146" spans="3:8" x14ac:dyDescent="0.25">
      <c r="C146" s="50"/>
      <c r="D146" s="50"/>
      <c r="E146" s="50"/>
      <c r="F146" s="50"/>
      <c r="G146" s="50"/>
      <c r="H146" s="50"/>
    </row>
    <row r="147" spans="3:8" x14ac:dyDescent="0.25">
      <c r="C147" s="50"/>
      <c r="D147" s="50"/>
      <c r="E147" s="50"/>
      <c r="F147" s="50"/>
      <c r="G147" s="50"/>
      <c r="H147" s="50"/>
    </row>
    <row r="148" spans="3:8" x14ac:dyDescent="0.25">
      <c r="C148" s="50"/>
      <c r="D148" s="50"/>
      <c r="E148" s="50"/>
      <c r="F148" s="50"/>
      <c r="G148" s="50"/>
      <c r="H148" s="50"/>
    </row>
    <row r="149" spans="3:8" x14ac:dyDescent="0.25">
      <c r="C149" s="50"/>
      <c r="D149" s="50"/>
      <c r="E149" s="50"/>
      <c r="F149" s="50"/>
      <c r="G149" s="50"/>
      <c r="H149" s="50"/>
    </row>
    <row r="150" spans="3:8" x14ac:dyDescent="0.25">
      <c r="C150" s="50"/>
      <c r="D150" s="50"/>
      <c r="E150" s="50"/>
      <c r="F150" s="50"/>
      <c r="G150" s="50"/>
      <c r="H150" s="50"/>
    </row>
    <row r="151" spans="3:8" x14ac:dyDescent="0.25">
      <c r="C151" s="50"/>
      <c r="D151" s="50"/>
      <c r="E151" s="50"/>
      <c r="F151" s="50"/>
      <c r="G151" s="50"/>
      <c r="H151" s="50"/>
    </row>
    <row r="152" spans="3:8" x14ac:dyDescent="0.25">
      <c r="C152" s="50"/>
      <c r="D152" s="50"/>
      <c r="E152" s="50"/>
      <c r="F152" s="50"/>
      <c r="G152" s="50"/>
      <c r="H152" s="50"/>
    </row>
    <row r="153" spans="3:8" x14ac:dyDescent="0.25">
      <c r="C153" s="50"/>
      <c r="D153" s="50"/>
      <c r="E153" s="50"/>
      <c r="F153" s="50"/>
      <c r="G153" s="50"/>
      <c r="H153" s="50"/>
    </row>
    <row r="154" spans="3:8" x14ac:dyDescent="0.25">
      <c r="C154" s="50"/>
      <c r="D154" s="50"/>
      <c r="E154" s="50"/>
      <c r="F154" s="50"/>
      <c r="G154" s="50"/>
      <c r="H154" s="50"/>
    </row>
    <row r="155" spans="3:8" x14ac:dyDescent="0.25">
      <c r="C155" s="50"/>
      <c r="D155" s="50"/>
      <c r="E155" s="50"/>
      <c r="F155" s="50"/>
      <c r="G155" s="50"/>
      <c r="H155" s="50"/>
    </row>
    <row r="156" spans="3:8" x14ac:dyDescent="0.25">
      <c r="C156" s="50"/>
      <c r="D156" s="50"/>
      <c r="E156" s="50"/>
      <c r="F156" s="50"/>
      <c r="G156" s="50"/>
      <c r="H156" s="50"/>
    </row>
    <row r="157" spans="3:8" x14ac:dyDescent="0.25">
      <c r="C157" s="50"/>
      <c r="D157" s="50"/>
      <c r="E157" s="50"/>
      <c r="F157" s="50"/>
      <c r="G157" s="50"/>
      <c r="H157" s="50"/>
    </row>
    <row r="158" spans="3:8" x14ac:dyDescent="0.25">
      <c r="C158" s="50"/>
      <c r="D158" s="50"/>
      <c r="E158" s="50"/>
      <c r="F158" s="50"/>
      <c r="G158" s="50"/>
      <c r="H158" s="50"/>
    </row>
    <row r="159" spans="3:8" x14ac:dyDescent="0.25">
      <c r="C159" s="50"/>
      <c r="D159" s="50"/>
      <c r="E159" s="50"/>
      <c r="F159" s="50"/>
      <c r="G159" s="50"/>
      <c r="H159" s="50"/>
    </row>
    <row r="160" spans="3:8" x14ac:dyDescent="0.25">
      <c r="C160" s="50"/>
      <c r="D160" s="50"/>
      <c r="E160" s="50"/>
      <c r="F160" s="50"/>
      <c r="G160" s="50"/>
      <c r="H160" s="50"/>
    </row>
    <row r="161" spans="3:8" x14ac:dyDescent="0.25">
      <c r="C161" s="50"/>
      <c r="D161" s="50"/>
      <c r="E161" s="50"/>
      <c r="F161" s="50"/>
      <c r="G161" s="50"/>
      <c r="H161" s="50"/>
    </row>
    <row r="162" spans="3:8" x14ac:dyDescent="0.25">
      <c r="C162" s="50"/>
      <c r="D162" s="50"/>
      <c r="E162" s="50"/>
      <c r="F162" s="50"/>
      <c r="G162" s="50"/>
      <c r="H162" s="50"/>
    </row>
    <row r="163" spans="3:8" x14ac:dyDescent="0.25">
      <c r="C163" s="50"/>
      <c r="D163" s="50"/>
      <c r="E163" s="50"/>
      <c r="F163" s="50"/>
      <c r="G163" s="50"/>
      <c r="H163" s="50"/>
    </row>
    <row r="164" spans="3:8" x14ac:dyDescent="0.25">
      <c r="C164" s="50"/>
      <c r="D164" s="50"/>
      <c r="E164" s="50"/>
      <c r="F164" s="50"/>
      <c r="G164" s="50"/>
      <c r="H164" s="50"/>
    </row>
    <row r="165" spans="3:8" x14ac:dyDescent="0.25">
      <c r="C165" s="50"/>
      <c r="D165" s="50"/>
      <c r="E165" s="50"/>
      <c r="F165" s="50"/>
      <c r="G165" s="50"/>
      <c r="H165" s="50"/>
    </row>
    <row r="166" spans="3:8" x14ac:dyDescent="0.25">
      <c r="C166" s="50"/>
      <c r="D166" s="50"/>
      <c r="E166" s="50"/>
      <c r="F166" s="50"/>
      <c r="G166" s="50"/>
      <c r="H166" s="50"/>
    </row>
    <row r="167" spans="3:8" x14ac:dyDescent="0.25">
      <c r="C167" s="50"/>
      <c r="D167" s="50"/>
      <c r="E167" s="50"/>
      <c r="F167" s="50"/>
      <c r="G167" s="50"/>
      <c r="H167" s="50"/>
    </row>
    <row r="168" spans="3:8" x14ac:dyDescent="0.25">
      <c r="C168" s="50"/>
      <c r="D168" s="50"/>
      <c r="E168" s="50"/>
      <c r="F168" s="50"/>
      <c r="G168" s="50"/>
      <c r="H168" s="50"/>
    </row>
    <row r="169" spans="3:8" x14ac:dyDescent="0.25">
      <c r="C169" s="50"/>
      <c r="D169" s="50"/>
      <c r="E169" s="50"/>
      <c r="F169" s="50"/>
      <c r="G169" s="50"/>
      <c r="H169" s="50"/>
    </row>
    <row r="170" spans="3:8" x14ac:dyDescent="0.25">
      <c r="C170" s="50"/>
      <c r="D170" s="50"/>
      <c r="E170" s="50"/>
      <c r="F170" s="50"/>
      <c r="G170" s="50"/>
      <c r="H170" s="50"/>
    </row>
    <row r="171" spans="3:8" x14ac:dyDescent="0.25">
      <c r="C171" s="50"/>
      <c r="D171" s="50"/>
      <c r="E171" s="50"/>
      <c r="F171" s="50"/>
      <c r="G171" s="50"/>
      <c r="H171" s="50"/>
    </row>
    <row r="172" spans="3:8" x14ac:dyDescent="0.25">
      <c r="C172" s="50"/>
      <c r="D172" s="50"/>
      <c r="E172" s="50"/>
      <c r="F172" s="50"/>
      <c r="G172" s="50"/>
      <c r="H172" s="50"/>
    </row>
    <row r="173" spans="3:8" x14ac:dyDescent="0.25">
      <c r="C173" s="50"/>
      <c r="D173" s="50"/>
      <c r="E173" s="50"/>
      <c r="F173" s="50"/>
      <c r="G173" s="50"/>
      <c r="H173" s="50"/>
    </row>
    <row r="174" spans="3:8" x14ac:dyDescent="0.25">
      <c r="C174" s="50"/>
      <c r="D174" s="50"/>
      <c r="E174" s="50"/>
      <c r="F174" s="50"/>
      <c r="G174" s="50"/>
      <c r="H174" s="50"/>
    </row>
    <row r="175" spans="3:8" x14ac:dyDescent="0.25">
      <c r="C175" s="50"/>
      <c r="D175" s="50"/>
      <c r="E175" s="50"/>
      <c r="F175" s="50"/>
      <c r="G175" s="50"/>
      <c r="H175" s="50"/>
    </row>
    <row r="176" spans="3:8" x14ac:dyDescent="0.25">
      <c r="C176" s="50"/>
      <c r="D176" s="50"/>
      <c r="E176" s="50"/>
      <c r="F176" s="50"/>
      <c r="G176" s="50"/>
      <c r="H176" s="50"/>
    </row>
    <row r="177" spans="3:8" x14ac:dyDescent="0.25">
      <c r="C177" s="50"/>
      <c r="D177" s="50"/>
      <c r="E177" s="50"/>
      <c r="F177" s="50"/>
      <c r="G177" s="50"/>
      <c r="H177" s="50"/>
    </row>
    <row r="178" spans="3:8" x14ac:dyDescent="0.25">
      <c r="C178" s="50"/>
      <c r="D178" s="50"/>
      <c r="E178" s="50"/>
      <c r="F178" s="50"/>
      <c r="G178" s="50"/>
      <c r="H178" s="50"/>
    </row>
    <row r="179" spans="3:8" x14ac:dyDescent="0.25">
      <c r="C179" s="50"/>
      <c r="D179" s="50"/>
      <c r="E179" s="50"/>
      <c r="F179" s="50"/>
      <c r="G179" s="50"/>
      <c r="H179" s="50"/>
    </row>
    <row r="180" spans="3:8" x14ac:dyDescent="0.25">
      <c r="C180" s="50"/>
      <c r="D180" s="50"/>
      <c r="E180" s="50"/>
      <c r="F180" s="50"/>
      <c r="G180" s="50"/>
      <c r="H180" s="50"/>
    </row>
    <row r="181" spans="3:8" x14ac:dyDescent="0.25">
      <c r="C181" s="50"/>
      <c r="D181" s="50"/>
      <c r="E181" s="50"/>
      <c r="F181" s="50"/>
      <c r="G181" s="50"/>
      <c r="H181" s="50"/>
    </row>
    <row r="182" spans="3:8" x14ac:dyDescent="0.25">
      <c r="C182" s="50"/>
      <c r="D182" s="50"/>
      <c r="E182" s="50"/>
      <c r="F182" s="50"/>
      <c r="G182" s="50"/>
      <c r="H182" s="50"/>
    </row>
    <row r="183" spans="3:8" x14ac:dyDescent="0.25">
      <c r="C183" s="50"/>
      <c r="D183" s="50"/>
      <c r="E183" s="50"/>
      <c r="F183" s="50"/>
      <c r="G183" s="50"/>
      <c r="H183" s="50"/>
    </row>
    <row r="184" spans="3:8" x14ac:dyDescent="0.25">
      <c r="C184" s="50"/>
      <c r="D184" s="50"/>
      <c r="E184" s="50"/>
      <c r="F184" s="50"/>
      <c r="G184" s="50"/>
      <c r="H184" s="50"/>
    </row>
    <row r="185" spans="3:8" x14ac:dyDescent="0.25">
      <c r="C185" s="50"/>
      <c r="D185" s="50"/>
      <c r="E185" s="50"/>
      <c r="F185" s="50"/>
      <c r="G185" s="50"/>
      <c r="H185" s="50"/>
    </row>
    <row r="186" spans="3:8" x14ac:dyDescent="0.25">
      <c r="C186" s="50"/>
      <c r="D186" s="50"/>
      <c r="E186" s="50"/>
      <c r="F186" s="50"/>
      <c r="G186" s="50"/>
      <c r="H186" s="50"/>
    </row>
    <row r="187" spans="3:8" x14ac:dyDescent="0.25">
      <c r="C187" s="50"/>
      <c r="D187" s="50"/>
      <c r="E187" s="50"/>
      <c r="F187" s="50"/>
      <c r="G187" s="50"/>
      <c r="H187" s="50"/>
    </row>
    <row r="188" spans="3:8" x14ac:dyDescent="0.25">
      <c r="C188" s="50"/>
      <c r="D188" s="50"/>
      <c r="E188" s="50"/>
      <c r="F188" s="50"/>
      <c r="G188" s="50"/>
      <c r="H188" s="50"/>
    </row>
    <row r="189" spans="3:8" x14ac:dyDescent="0.25">
      <c r="C189" s="50"/>
      <c r="D189" s="50"/>
      <c r="E189" s="50"/>
      <c r="F189" s="50"/>
      <c r="G189" s="50"/>
      <c r="H189" s="50"/>
    </row>
    <row r="190" spans="3:8" x14ac:dyDescent="0.25">
      <c r="C190" s="50"/>
      <c r="D190" s="50"/>
      <c r="E190" s="50"/>
      <c r="F190" s="50"/>
      <c r="G190" s="50"/>
      <c r="H190" s="50"/>
    </row>
    <row r="191" spans="3:8" x14ac:dyDescent="0.25">
      <c r="C191" s="50"/>
      <c r="D191" s="50"/>
      <c r="E191" s="50"/>
      <c r="F191" s="50"/>
      <c r="G191" s="50"/>
      <c r="H191" s="50"/>
    </row>
    <row r="192" spans="3:8" x14ac:dyDescent="0.25">
      <c r="C192" s="50"/>
      <c r="D192" s="50"/>
      <c r="E192" s="50"/>
      <c r="F192" s="50"/>
      <c r="G192" s="50"/>
      <c r="H192" s="50"/>
    </row>
    <row r="193" spans="3:8" x14ac:dyDescent="0.25">
      <c r="C193" s="50"/>
      <c r="D193" s="50"/>
      <c r="E193" s="50"/>
      <c r="F193" s="50"/>
      <c r="G193" s="50"/>
      <c r="H193" s="50"/>
    </row>
    <row r="194" spans="3:8" x14ac:dyDescent="0.25">
      <c r="C194" s="50"/>
      <c r="D194" s="50"/>
      <c r="E194" s="50"/>
      <c r="F194" s="50"/>
      <c r="G194" s="50"/>
      <c r="H194" s="50"/>
    </row>
    <row r="195" spans="3:8" x14ac:dyDescent="0.25">
      <c r="C195" s="50"/>
      <c r="D195" s="50"/>
      <c r="E195" s="50"/>
      <c r="F195" s="50"/>
      <c r="G195" s="50"/>
      <c r="H195" s="50"/>
    </row>
    <row r="196" spans="3:8" x14ac:dyDescent="0.25">
      <c r="C196" s="50"/>
      <c r="D196" s="50"/>
      <c r="E196" s="50"/>
      <c r="F196" s="50"/>
      <c r="G196" s="50"/>
      <c r="H196" s="50"/>
    </row>
    <row r="197" spans="3:8" x14ac:dyDescent="0.25">
      <c r="C197" s="50"/>
      <c r="D197" s="50"/>
      <c r="E197" s="50"/>
      <c r="F197" s="50"/>
      <c r="G197" s="50"/>
      <c r="H197" s="50"/>
    </row>
    <row r="198" spans="3:8" x14ac:dyDescent="0.25">
      <c r="C198" s="50"/>
      <c r="D198" s="50"/>
      <c r="E198" s="50"/>
      <c r="F198" s="50"/>
      <c r="G198" s="50"/>
      <c r="H198" s="50"/>
    </row>
    <row r="199" spans="3:8" x14ac:dyDescent="0.25">
      <c r="C199" s="50"/>
      <c r="D199" s="50"/>
      <c r="E199" s="50"/>
      <c r="F199" s="50"/>
      <c r="G199" s="50"/>
      <c r="H199" s="50"/>
    </row>
    <row r="200" spans="3:8" x14ac:dyDescent="0.25">
      <c r="C200" s="50"/>
      <c r="D200" s="50"/>
      <c r="E200" s="50"/>
      <c r="F200" s="50"/>
      <c r="G200" s="50"/>
      <c r="H200" s="50"/>
    </row>
    <row r="201" spans="3:8" x14ac:dyDescent="0.25">
      <c r="C201" s="50"/>
      <c r="D201" s="50"/>
      <c r="E201" s="50"/>
      <c r="F201" s="50"/>
      <c r="G201" s="50"/>
      <c r="H201" s="50"/>
    </row>
    <row r="202" spans="3:8" x14ac:dyDescent="0.25">
      <c r="C202" s="50"/>
      <c r="D202" s="50"/>
      <c r="E202" s="50"/>
      <c r="F202" s="50"/>
      <c r="G202" s="50"/>
      <c r="H202" s="50"/>
    </row>
    <row r="203" spans="3:8" x14ac:dyDescent="0.25">
      <c r="C203" s="50"/>
      <c r="D203" s="50"/>
      <c r="E203" s="50"/>
      <c r="F203" s="50"/>
      <c r="G203" s="50"/>
      <c r="H203" s="50"/>
    </row>
    <row r="204" spans="3:8" x14ac:dyDescent="0.25">
      <c r="C204" s="50"/>
      <c r="D204" s="50"/>
      <c r="E204" s="50"/>
      <c r="F204" s="50"/>
      <c r="G204" s="50"/>
      <c r="H204" s="50"/>
    </row>
    <row r="205" spans="3:8" x14ac:dyDescent="0.25">
      <c r="C205" s="50"/>
      <c r="D205" s="50"/>
      <c r="E205" s="50"/>
      <c r="F205" s="50"/>
      <c r="G205" s="50"/>
      <c r="H205" s="50"/>
    </row>
    <row r="206" spans="3:8" x14ac:dyDescent="0.25">
      <c r="C206" s="50"/>
      <c r="D206" s="50"/>
      <c r="E206" s="50"/>
      <c r="F206" s="50"/>
      <c r="G206" s="50"/>
      <c r="H206" s="50"/>
    </row>
    <row r="207" spans="3:8" x14ac:dyDescent="0.25">
      <c r="C207" s="50"/>
      <c r="D207" s="50"/>
      <c r="E207" s="50"/>
      <c r="F207" s="50"/>
      <c r="G207" s="50"/>
      <c r="H207" s="50"/>
    </row>
    <row r="208" spans="3:8" x14ac:dyDescent="0.25">
      <c r="C208" s="50"/>
      <c r="D208" s="50"/>
      <c r="E208" s="50"/>
      <c r="F208" s="50"/>
      <c r="G208" s="50"/>
      <c r="H208" s="50"/>
    </row>
    <row r="209" spans="3:8" x14ac:dyDescent="0.25">
      <c r="C209" s="50"/>
      <c r="D209" s="50"/>
      <c r="E209" s="50"/>
      <c r="F209" s="50"/>
      <c r="G209" s="50"/>
      <c r="H209" s="50"/>
    </row>
    <row r="210" spans="3:8" x14ac:dyDescent="0.25">
      <c r="C210" s="50"/>
      <c r="D210" s="50"/>
      <c r="E210" s="50"/>
      <c r="F210" s="50"/>
      <c r="G210" s="50"/>
      <c r="H210" s="50"/>
    </row>
    <row r="211" spans="3:8" x14ac:dyDescent="0.25">
      <c r="C211" s="50"/>
      <c r="D211" s="50"/>
      <c r="E211" s="50"/>
      <c r="F211" s="50"/>
      <c r="G211" s="50"/>
      <c r="H211" s="50"/>
    </row>
    <row r="212" spans="3:8" x14ac:dyDescent="0.25">
      <c r="C212" s="50"/>
      <c r="D212" s="50"/>
      <c r="E212" s="50"/>
      <c r="F212" s="50"/>
      <c r="G212" s="50"/>
      <c r="H212" s="50"/>
    </row>
    <row r="213" spans="3:8" x14ac:dyDescent="0.25">
      <c r="C213" s="50"/>
      <c r="D213" s="50"/>
      <c r="E213" s="50"/>
      <c r="F213" s="50"/>
      <c r="G213" s="50"/>
      <c r="H213" s="50"/>
    </row>
    <row r="214" spans="3:8" x14ac:dyDescent="0.25">
      <c r="C214" s="50"/>
      <c r="D214" s="50"/>
      <c r="E214" s="50"/>
      <c r="F214" s="50"/>
      <c r="G214" s="50"/>
      <c r="H214" s="50"/>
    </row>
    <row r="215" spans="3:8" x14ac:dyDescent="0.25">
      <c r="C215" s="50"/>
      <c r="D215" s="50"/>
      <c r="E215" s="50"/>
      <c r="F215" s="50"/>
      <c r="G215" s="50"/>
      <c r="H215" s="50"/>
    </row>
    <row r="216" spans="3:8" x14ac:dyDescent="0.25">
      <c r="C216" s="50"/>
      <c r="D216" s="50"/>
      <c r="E216" s="50"/>
      <c r="F216" s="50"/>
      <c r="G216" s="50"/>
      <c r="H216" s="50"/>
    </row>
    <row r="217" spans="3:8" x14ac:dyDescent="0.25">
      <c r="C217" s="50"/>
      <c r="D217" s="50"/>
      <c r="E217" s="50"/>
      <c r="F217" s="50"/>
      <c r="G217" s="50"/>
      <c r="H217" s="50"/>
    </row>
    <row r="218" spans="3:8" x14ac:dyDescent="0.25">
      <c r="C218" s="50"/>
      <c r="D218" s="50"/>
      <c r="E218" s="50"/>
      <c r="F218" s="50"/>
      <c r="G218" s="50"/>
      <c r="H218" s="50"/>
    </row>
    <row r="219" spans="3:8" x14ac:dyDescent="0.25">
      <c r="C219" s="50"/>
      <c r="D219" s="50"/>
      <c r="E219" s="50"/>
      <c r="F219" s="50"/>
      <c r="G219" s="50"/>
      <c r="H219" s="50"/>
    </row>
    <row r="220" spans="3:8" x14ac:dyDescent="0.25">
      <c r="C220" s="50"/>
      <c r="D220" s="50"/>
      <c r="E220" s="50"/>
      <c r="F220" s="50"/>
      <c r="G220" s="50"/>
      <c r="H220" s="50"/>
    </row>
    <row r="221" spans="3:8" x14ac:dyDescent="0.25">
      <c r="C221" s="50"/>
      <c r="D221" s="50"/>
      <c r="E221" s="50"/>
      <c r="F221" s="50"/>
      <c r="G221" s="50"/>
      <c r="H221" s="50"/>
    </row>
    <row r="222" spans="3:8" x14ac:dyDescent="0.25">
      <c r="C222" s="50"/>
      <c r="D222" s="50"/>
      <c r="E222" s="50"/>
      <c r="F222" s="50"/>
      <c r="G222" s="50"/>
      <c r="H222" s="50"/>
    </row>
    <row r="223" spans="3:8" x14ac:dyDescent="0.25">
      <c r="C223" s="50"/>
      <c r="D223" s="50"/>
      <c r="E223" s="50"/>
      <c r="F223" s="50"/>
      <c r="G223" s="50"/>
      <c r="H223" s="50"/>
    </row>
    <row r="224" spans="3:8" x14ac:dyDescent="0.25">
      <c r="C224" s="50"/>
      <c r="D224" s="50"/>
      <c r="E224" s="50"/>
      <c r="F224" s="50"/>
      <c r="G224" s="50"/>
      <c r="H224" s="50"/>
    </row>
    <row r="225" spans="3:8" x14ac:dyDescent="0.25">
      <c r="C225" s="50"/>
      <c r="D225" s="50"/>
      <c r="E225" s="50"/>
      <c r="F225" s="50"/>
      <c r="G225" s="50"/>
      <c r="H225" s="50"/>
    </row>
    <row r="226" spans="3:8" x14ac:dyDescent="0.25">
      <c r="C226" s="50"/>
      <c r="D226" s="50"/>
      <c r="E226" s="50"/>
      <c r="F226" s="50"/>
      <c r="G226" s="50"/>
      <c r="H226" s="50"/>
    </row>
    <row r="227" spans="3:8" x14ac:dyDescent="0.25">
      <c r="C227" s="50"/>
      <c r="D227" s="50"/>
      <c r="E227" s="50"/>
      <c r="F227" s="50"/>
      <c r="G227" s="50"/>
      <c r="H227" s="50"/>
    </row>
    <row r="228" spans="3:8" x14ac:dyDescent="0.25">
      <c r="C228" s="50"/>
      <c r="D228" s="50"/>
      <c r="E228" s="50"/>
      <c r="F228" s="50"/>
      <c r="G228" s="50"/>
      <c r="H228" s="50"/>
    </row>
    <row r="229" spans="3:8" x14ac:dyDescent="0.25">
      <c r="C229" s="50"/>
      <c r="D229" s="50"/>
      <c r="E229" s="50"/>
      <c r="F229" s="50"/>
      <c r="G229" s="50"/>
      <c r="H229" s="50"/>
    </row>
    <row r="230" spans="3:8" x14ac:dyDescent="0.25">
      <c r="C230" s="50"/>
      <c r="D230" s="50"/>
      <c r="E230" s="50"/>
      <c r="F230" s="50"/>
      <c r="G230" s="50"/>
      <c r="H230" s="50"/>
    </row>
    <row r="231" spans="3:8" x14ac:dyDescent="0.25">
      <c r="C231" s="50"/>
      <c r="D231" s="50"/>
      <c r="E231" s="50"/>
      <c r="F231" s="50"/>
      <c r="G231" s="50"/>
      <c r="H231" s="50"/>
    </row>
    <row r="232" spans="3:8" x14ac:dyDescent="0.25">
      <c r="C232" s="50"/>
      <c r="D232" s="50"/>
      <c r="E232" s="50"/>
      <c r="F232" s="50"/>
      <c r="G232" s="50"/>
      <c r="H232" s="50"/>
    </row>
    <row r="233" spans="3:8" x14ac:dyDescent="0.25">
      <c r="C233" s="50"/>
      <c r="D233" s="50"/>
      <c r="E233" s="50"/>
      <c r="F233" s="50"/>
      <c r="G233" s="50"/>
      <c r="H233" s="50"/>
    </row>
    <row r="234" spans="3:8" x14ac:dyDescent="0.25">
      <c r="C234" s="50"/>
      <c r="D234" s="50"/>
      <c r="E234" s="50"/>
      <c r="F234" s="50"/>
      <c r="G234" s="50"/>
      <c r="H234" s="50"/>
    </row>
    <row r="235" spans="3:8" x14ac:dyDescent="0.25">
      <c r="C235" s="50"/>
      <c r="D235" s="50"/>
      <c r="E235" s="50"/>
      <c r="F235" s="50"/>
      <c r="G235" s="50"/>
      <c r="H235" s="50"/>
    </row>
    <row r="236" spans="3:8" x14ac:dyDescent="0.25">
      <c r="C236" s="50"/>
      <c r="D236" s="50"/>
      <c r="E236" s="50"/>
      <c r="F236" s="50"/>
      <c r="G236" s="50"/>
      <c r="H236" s="50"/>
    </row>
    <row r="237" spans="3:8" x14ac:dyDescent="0.25">
      <c r="C237" s="50"/>
      <c r="D237" s="50"/>
      <c r="E237" s="50"/>
      <c r="F237" s="50"/>
      <c r="G237" s="50"/>
      <c r="H237" s="50"/>
    </row>
    <row r="238" spans="3:8" x14ac:dyDescent="0.25">
      <c r="C238" s="50"/>
      <c r="D238" s="50"/>
      <c r="E238" s="50"/>
      <c r="F238" s="50"/>
      <c r="G238" s="50"/>
      <c r="H238" s="50"/>
    </row>
    <row r="239" spans="3:8" x14ac:dyDescent="0.25">
      <c r="C239" s="50"/>
      <c r="D239" s="50"/>
      <c r="E239" s="50"/>
      <c r="F239" s="50"/>
      <c r="G239" s="50"/>
      <c r="H239" s="50"/>
    </row>
    <row r="240" spans="3:8" x14ac:dyDescent="0.25">
      <c r="C240" s="50"/>
      <c r="D240" s="50"/>
      <c r="E240" s="50"/>
      <c r="F240" s="50"/>
      <c r="G240" s="50"/>
      <c r="H240" s="50"/>
    </row>
    <row r="241" spans="3:8" x14ac:dyDescent="0.25">
      <c r="C241" s="50"/>
      <c r="D241" s="50"/>
      <c r="E241" s="50"/>
      <c r="F241" s="50"/>
      <c r="G241" s="50"/>
      <c r="H241" s="50"/>
    </row>
    <row r="242" spans="3:8" x14ac:dyDescent="0.25">
      <c r="C242" s="50"/>
      <c r="D242" s="50"/>
      <c r="E242" s="50"/>
      <c r="F242" s="50"/>
      <c r="G242" s="50"/>
      <c r="H242" s="50"/>
    </row>
    <row r="243" spans="3:8" x14ac:dyDescent="0.25">
      <c r="C243" s="50"/>
      <c r="D243" s="50"/>
      <c r="E243" s="50"/>
      <c r="F243" s="50"/>
      <c r="G243" s="50"/>
      <c r="H243" s="50"/>
    </row>
    <row r="244" spans="3:8" x14ac:dyDescent="0.25">
      <c r="C244" s="50"/>
      <c r="D244" s="50"/>
      <c r="E244" s="50"/>
      <c r="F244" s="50"/>
      <c r="G244" s="50"/>
      <c r="H244" s="50"/>
    </row>
    <row r="245" spans="3:8" x14ac:dyDescent="0.25">
      <c r="C245" s="50"/>
      <c r="D245" s="50"/>
      <c r="E245" s="50"/>
      <c r="F245" s="50"/>
      <c r="G245" s="50"/>
      <c r="H245" s="50"/>
    </row>
    <row r="246" spans="3:8" x14ac:dyDescent="0.25">
      <c r="C246" s="50"/>
      <c r="D246" s="50"/>
      <c r="E246" s="50"/>
      <c r="F246" s="50"/>
      <c r="G246" s="50"/>
      <c r="H246" s="50"/>
    </row>
    <row r="247" spans="3:8" x14ac:dyDescent="0.25">
      <c r="C247" s="50"/>
      <c r="D247" s="50"/>
      <c r="E247" s="50"/>
      <c r="F247" s="50"/>
      <c r="G247" s="50"/>
      <c r="H247" s="50"/>
    </row>
    <row r="248" spans="3:8" x14ac:dyDescent="0.25">
      <c r="C248" s="50"/>
      <c r="D248" s="50"/>
      <c r="E248" s="50"/>
      <c r="F248" s="50"/>
      <c r="G248" s="50"/>
      <c r="H248" s="50"/>
    </row>
    <row r="249" spans="3:8" x14ac:dyDescent="0.25">
      <c r="C249" s="50"/>
      <c r="D249" s="50"/>
      <c r="E249" s="50"/>
      <c r="F249" s="50"/>
      <c r="G249" s="50"/>
      <c r="H249" s="50"/>
    </row>
    <row r="250" spans="3:8" x14ac:dyDescent="0.25">
      <c r="C250" s="50"/>
      <c r="D250" s="50"/>
      <c r="E250" s="50"/>
      <c r="F250" s="50"/>
      <c r="G250" s="50"/>
      <c r="H250" s="50"/>
    </row>
    <row r="251" spans="3:8" x14ac:dyDescent="0.25">
      <c r="C251" s="50"/>
      <c r="D251" s="50"/>
      <c r="E251" s="50"/>
      <c r="F251" s="50"/>
      <c r="G251" s="50"/>
      <c r="H251" s="50"/>
    </row>
    <row r="252" spans="3:8" x14ac:dyDescent="0.25">
      <c r="C252" s="50"/>
      <c r="D252" s="50"/>
      <c r="E252" s="50"/>
      <c r="F252" s="50"/>
      <c r="G252" s="50"/>
      <c r="H252" s="50"/>
    </row>
    <row r="253" spans="3:8" x14ac:dyDescent="0.25">
      <c r="C253" s="50"/>
      <c r="D253" s="50"/>
      <c r="E253" s="50"/>
      <c r="F253" s="50"/>
      <c r="G253" s="50"/>
      <c r="H253" s="50"/>
    </row>
    <row r="254" spans="3:8" x14ac:dyDescent="0.25">
      <c r="C254" s="50"/>
      <c r="D254" s="50"/>
      <c r="E254" s="50"/>
      <c r="F254" s="50"/>
      <c r="G254" s="50"/>
      <c r="H254" s="50"/>
    </row>
    <row r="255" spans="3:8" x14ac:dyDescent="0.25">
      <c r="C255" s="50"/>
      <c r="D255" s="50"/>
      <c r="E255" s="50"/>
      <c r="F255" s="50"/>
      <c r="G255" s="50"/>
      <c r="H255" s="50"/>
    </row>
    <row r="256" spans="3:8" x14ac:dyDescent="0.25">
      <c r="C256" s="50"/>
      <c r="D256" s="50"/>
      <c r="E256" s="50"/>
      <c r="F256" s="50"/>
      <c r="G256" s="50"/>
      <c r="H256" s="50"/>
    </row>
    <row r="257" spans="3:8" x14ac:dyDescent="0.25">
      <c r="C257" s="50"/>
      <c r="D257" s="50"/>
      <c r="E257" s="50"/>
      <c r="F257" s="50"/>
      <c r="G257" s="50"/>
      <c r="H257" s="50"/>
    </row>
    <row r="258" spans="3:8" x14ac:dyDescent="0.25">
      <c r="C258" s="50"/>
      <c r="D258" s="50"/>
      <c r="E258" s="50"/>
      <c r="F258" s="50"/>
      <c r="G258" s="50"/>
      <c r="H258" s="50"/>
    </row>
    <row r="259" spans="3:8" x14ac:dyDescent="0.25">
      <c r="C259" s="50"/>
      <c r="D259" s="50"/>
      <c r="E259" s="50"/>
      <c r="F259" s="50"/>
      <c r="G259" s="50"/>
      <c r="H259" s="50"/>
    </row>
    <row r="260" spans="3:8" x14ac:dyDescent="0.25">
      <c r="C260" s="50"/>
      <c r="D260" s="50"/>
      <c r="E260" s="50"/>
      <c r="F260" s="50"/>
      <c r="G260" s="50"/>
      <c r="H260" s="50"/>
    </row>
    <row r="261" spans="3:8" x14ac:dyDescent="0.25">
      <c r="C261" s="50"/>
      <c r="D261" s="50"/>
      <c r="E261" s="50"/>
      <c r="F261" s="50"/>
      <c r="G261" s="50"/>
      <c r="H261" s="50"/>
    </row>
    <row r="262" spans="3:8" x14ac:dyDescent="0.25">
      <c r="C262" s="50"/>
      <c r="D262" s="50"/>
      <c r="E262" s="50"/>
      <c r="F262" s="50"/>
      <c r="G262" s="50"/>
      <c r="H262" s="50"/>
    </row>
    <row r="263" spans="3:8" x14ac:dyDescent="0.25">
      <c r="C263" s="50"/>
      <c r="D263" s="50"/>
      <c r="E263" s="50"/>
      <c r="F263" s="50"/>
      <c r="G263" s="50"/>
      <c r="H263" s="50"/>
    </row>
    <row r="264" spans="3:8" x14ac:dyDescent="0.25">
      <c r="C264" s="50"/>
      <c r="D264" s="50"/>
      <c r="E264" s="50"/>
      <c r="F264" s="50"/>
      <c r="G264" s="50"/>
      <c r="H264" s="50"/>
    </row>
    <row r="265" spans="3:8" x14ac:dyDescent="0.25">
      <c r="C265" s="50"/>
      <c r="D265" s="50"/>
      <c r="E265" s="50"/>
      <c r="F265" s="50"/>
      <c r="G265" s="50"/>
      <c r="H265" s="50"/>
    </row>
    <row r="266" spans="3:8" x14ac:dyDescent="0.25">
      <c r="C266" s="50"/>
      <c r="D266" s="50"/>
      <c r="E266" s="50"/>
      <c r="F266" s="50"/>
      <c r="G266" s="50"/>
      <c r="H266" s="50"/>
    </row>
    <row r="267" spans="3:8" x14ac:dyDescent="0.25">
      <c r="C267" s="50"/>
      <c r="D267" s="50"/>
      <c r="E267" s="50"/>
      <c r="F267" s="50"/>
      <c r="G267" s="50"/>
      <c r="H267" s="50"/>
    </row>
    <row r="268" spans="3:8" x14ac:dyDescent="0.25">
      <c r="C268" s="50"/>
      <c r="D268" s="50"/>
      <c r="E268" s="50"/>
      <c r="F268" s="50"/>
      <c r="G268" s="50"/>
      <c r="H268" s="50"/>
    </row>
    <row r="269" spans="3:8" x14ac:dyDescent="0.25">
      <c r="C269" s="50"/>
      <c r="D269" s="50"/>
      <c r="E269" s="50"/>
      <c r="F269" s="50"/>
      <c r="G269" s="50"/>
      <c r="H269" s="50"/>
    </row>
    <row r="270" spans="3:8" x14ac:dyDescent="0.25">
      <c r="C270" s="50"/>
      <c r="D270" s="50"/>
      <c r="E270" s="50"/>
      <c r="F270" s="50"/>
      <c r="G270" s="50"/>
      <c r="H270" s="50"/>
    </row>
    <row r="271" spans="3:8" x14ac:dyDescent="0.25">
      <c r="C271" s="50"/>
      <c r="D271" s="50"/>
      <c r="E271" s="50"/>
      <c r="F271" s="50"/>
      <c r="G271" s="50"/>
      <c r="H271" s="50"/>
    </row>
    <row r="272" spans="3:8" x14ac:dyDescent="0.25">
      <c r="C272" s="50"/>
      <c r="D272" s="50"/>
      <c r="E272" s="50"/>
      <c r="F272" s="50"/>
      <c r="G272" s="50"/>
      <c r="H272" s="50"/>
    </row>
    <row r="273" spans="3:8" x14ac:dyDescent="0.25">
      <c r="C273" s="50"/>
      <c r="D273" s="50"/>
      <c r="E273" s="50"/>
      <c r="F273" s="50"/>
      <c r="G273" s="50"/>
      <c r="H273" s="50"/>
    </row>
    <row r="274" spans="3:8" x14ac:dyDescent="0.25">
      <c r="C274" s="50"/>
      <c r="D274" s="50"/>
      <c r="E274" s="50"/>
      <c r="F274" s="50"/>
      <c r="G274" s="50"/>
      <c r="H274" s="50"/>
    </row>
    <row r="275" spans="3:8" x14ac:dyDescent="0.25">
      <c r="C275" s="50"/>
      <c r="D275" s="50"/>
      <c r="E275" s="50"/>
      <c r="F275" s="50"/>
      <c r="G275" s="50"/>
      <c r="H275" s="50"/>
    </row>
    <row r="276" spans="3:8" x14ac:dyDescent="0.25">
      <c r="C276" s="50"/>
      <c r="D276" s="50"/>
      <c r="E276" s="50"/>
      <c r="F276" s="50"/>
      <c r="G276" s="50"/>
      <c r="H276" s="50"/>
    </row>
    <row r="277" spans="3:8" x14ac:dyDescent="0.25">
      <c r="C277" s="50"/>
      <c r="D277" s="50"/>
      <c r="E277" s="50"/>
      <c r="F277" s="50"/>
      <c r="G277" s="50"/>
      <c r="H277" s="50"/>
    </row>
    <row r="278" spans="3:8" x14ac:dyDescent="0.25">
      <c r="C278" s="50"/>
      <c r="D278" s="50"/>
      <c r="E278" s="50"/>
      <c r="F278" s="50"/>
      <c r="G278" s="50"/>
      <c r="H278" s="50"/>
    </row>
    <row r="279" spans="3:8" x14ac:dyDescent="0.25">
      <c r="C279" s="50"/>
      <c r="D279" s="50"/>
      <c r="E279" s="50"/>
      <c r="F279" s="50"/>
      <c r="G279" s="50"/>
      <c r="H279" s="50"/>
    </row>
    <row r="280" spans="3:8" x14ac:dyDescent="0.25">
      <c r="C280" s="50"/>
      <c r="D280" s="50"/>
      <c r="E280" s="50"/>
      <c r="F280" s="50"/>
      <c r="G280" s="50"/>
      <c r="H280" s="50"/>
    </row>
    <row r="281" spans="3:8" x14ac:dyDescent="0.25">
      <c r="C281" s="50"/>
      <c r="D281" s="50"/>
      <c r="E281" s="50"/>
      <c r="F281" s="50"/>
      <c r="G281" s="50"/>
      <c r="H281" s="50"/>
    </row>
    <row r="282" spans="3:8" x14ac:dyDescent="0.25">
      <c r="C282" s="50"/>
      <c r="D282" s="50"/>
      <c r="E282" s="50"/>
      <c r="F282" s="50"/>
      <c r="G282" s="50"/>
      <c r="H282" s="50"/>
    </row>
    <row r="283" spans="3:8" x14ac:dyDescent="0.25">
      <c r="C283" s="50"/>
      <c r="D283" s="50"/>
      <c r="E283" s="50"/>
      <c r="F283" s="50"/>
      <c r="G283" s="50"/>
      <c r="H283" s="50"/>
    </row>
    <row r="284" spans="3:8" x14ac:dyDescent="0.25">
      <c r="C284" s="50"/>
      <c r="D284" s="50"/>
      <c r="E284" s="50"/>
      <c r="F284" s="50"/>
      <c r="G284" s="50"/>
      <c r="H284" s="50"/>
    </row>
    <row r="285" spans="3:8" x14ac:dyDescent="0.25">
      <c r="C285" s="50"/>
      <c r="D285" s="50"/>
      <c r="E285" s="50"/>
      <c r="F285" s="50"/>
      <c r="G285" s="50"/>
      <c r="H285" s="50"/>
    </row>
    <row r="286" spans="3:8" x14ac:dyDescent="0.25">
      <c r="C286" s="50"/>
      <c r="D286" s="50"/>
      <c r="E286" s="50"/>
      <c r="F286" s="50"/>
      <c r="G286" s="50"/>
      <c r="H286" s="50"/>
    </row>
    <row r="287" spans="3:8" x14ac:dyDescent="0.25">
      <c r="C287" s="50"/>
      <c r="D287" s="50"/>
      <c r="E287" s="50"/>
      <c r="F287" s="50"/>
      <c r="G287" s="50"/>
      <c r="H287" s="50"/>
    </row>
    <row r="288" spans="3:8" x14ac:dyDescent="0.25">
      <c r="C288" s="50"/>
      <c r="D288" s="50"/>
      <c r="E288" s="50"/>
      <c r="F288" s="50"/>
      <c r="G288" s="50"/>
      <c r="H288" s="50"/>
    </row>
    <row r="289" spans="3:8" x14ac:dyDescent="0.25">
      <c r="C289" s="50"/>
      <c r="D289" s="50"/>
      <c r="E289" s="50"/>
      <c r="F289" s="50"/>
      <c r="G289" s="50"/>
      <c r="H289" s="50"/>
    </row>
    <row r="290" spans="3:8" x14ac:dyDescent="0.25">
      <c r="C290" s="50"/>
      <c r="D290" s="50"/>
      <c r="E290" s="50"/>
      <c r="F290" s="50"/>
      <c r="G290" s="50"/>
      <c r="H290" s="50"/>
    </row>
    <row r="291" spans="3:8" x14ac:dyDescent="0.25">
      <c r="C291" s="50"/>
      <c r="D291" s="50"/>
      <c r="E291" s="50"/>
      <c r="F291" s="50"/>
      <c r="G291" s="50"/>
      <c r="H291" s="50"/>
    </row>
    <row r="292" spans="3:8" x14ac:dyDescent="0.25">
      <c r="C292" s="50"/>
      <c r="D292" s="50"/>
      <c r="E292" s="50"/>
      <c r="F292" s="50"/>
      <c r="G292" s="50"/>
      <c r="H292" s="50"/>
    </row>
    <row r="293" spans="3:8" x14ac:dyDescent="0.25">
      <c r="C293" s="50"/>
      <c r="D293" s="50"/>
      <c r="E293" s="50"/>
      <c r="F293" s="50"/>
      <c r="G293" s="50"/>
      <c r="H293" s="50"/>
    </row>
    <row r="294" spans="3:8" x14ac:dyDescent="0.25">
      <c r="C294" s="50"/>
      <c r="D294" s="50"/>
      <c r="E294" s="50"/>
      <c r="F294" s="50"/>
      <c r="G294" s="50"/>
      <c r="H294" s="50"/>
    </row>
    <row r="295" spans="3:8" x14ac:dyDescent="0.25">
      <c r="C295" s="50"/>
      <c r="D295" s="50"/>
      <c r="E295" s="50"/>
      <c r="F295" s="50"/>
      <c r="G295" s="50"/>
      <c r="H295" s="50"/>
    </row>
    <row r="296" spans="3:8" x14ac:dyDescent="0.25">
      <c r="C296" s="50"/>
      <c r="D296" s="50"/>
      <c r="E296" s="50"/>
      <c r="F296" s="50"/>
      <c r="G296" s="50"/>
      <c r="H296" s="50"/>
    </row>
    <row r="297" spans="3:8" x14ac:dyDescent="0.25">
      <c r="C297" s="50"/>
      <c r="D297" s="50"/>
      <c r="E297" s="50"/>
      <c r="F297" s="50"/>
      <c r="G297" s="50"/>
      <c r="H297" s="50"/>
    </row>
    <row r="298" spans="3:8" x14ac:dyDescent="0.25">
      <c r="C298" s="50"/>
      <c r="D298" s="50"/>
      <c r="E298" s="50"/>
      <c r="F298" s="50"/>
      <c r="G298" s="50"/>
      <c r="H298" s="50"/>
    </row>
    <row r="299" spans="3:8" x14ac:dyDescent="0.25">
      <c r="C299" s="50"/>
      <c r="D299" s="50"/>
      <c r="E299" s="50"/>
      <c r="F299" s="50"/>
      <c r="G299" s="50"/>
      <c r="H299" s="50"/>
    </row>
    <row r="300" spans="3:8" x14ac:dyDescent="0.25">
      <c r="C300" s="50"/>
      <c r="D300" s="50"/>
      <c r="E300" s="50"/>
      <c r="F300" s="50"/>
      <c r="G300" s="50"/>
      <c r="H300" s="50"/>
    </row>
    <row r="301" spans="3:8" x14ac:dyDescent="0.25">
      <c r="C301" s="50"/>
      <c r="D301" s="50"/>
      <c r="E301" s="50"/>
      <c r="F301" s="50"/>
      <c r="G301" s="50"/>
      <c r="H301" s="50"/>
    </row>
    <row r="302" spans="3:8" x14ac:dyDescent="0.25">
      <c r="C302" s="50"/>
      <c r="D302" s="50"/>
      <c r="E302" s="50"/>
      <c r="F302" s="50"/>
      <c r="G302" s="50"/>
      <c r="H302" s="50"/>
    </row>
    <row r="303" spans="3:8" x14ac:dyDescent="0.25">
      <c r="C303" s="50"/>
      <c r="D303" s="50"/>
      <c r="E303" s="50"/>
      <c r="F303" s="50"/>
      <c r="G303" s="50"/>
      <c r="H303" s="50"/>
    </row>
    <row r="304" spans="3:8" x14ac:dyDescent="0.25">
      <c r="C304" s="50"/>
      <c r="D304" s="50"/>
      <c r="E304" s="50"/>
      <c r="F304" s="50"/>
      <c r="G304" s="50"/>
      <c r="H304" s="50"/>
    </row>
    <row r="305" spans="3:8" x14ac:dyDescent="0.25">
      <c r="C305" s="50"/>
      <c r="D305" s="50"/>
      <c r="E305" s="50"/>
      <c r="F305" s="50"/>
      <c r="G305" s="50"/>
      <c r="H305" s="50"/>
    </row>
    <row r="306" spans="3:8" x14ac:dyDescent="0.25">
      <c r="C306" s="50"/>
      <c r="D306" s="50"/>
      <c r="E306" s="50"/>
      <c r="F306" s="50"/>
      <c r="G306" s="50"/>
      <c r="H306" s="50"/>
    </row>
    <row r="307" spans="3:8" x14ac:dyDescent="0.25">
      <c r="C307" s="50"/>
      <c r="D307" s="50"/>
      <c r="E307" s="50"/>
      <c r="F307" s="50"/>
      <c r="G307" s="50"/>
      <c r="H307" s="50"/>
    </row>
    <row r="308" spans="3:8" x14ac:dyDescent="0.25">
      <c r="C308" s="50"/>
      <c r="D308" s="50"/>
      <c r="E308" s="50"/>
      <c r="F308" s="50"/>
      <c r="G308" s="50"/>
      <c r="H308" s="50"/>
    </row>
    <row r="309" spans="3:8" x14ac:dyDescent="0.25">
      <c r="C309" s="50"/>
      <c r="D309" s="50"/>
      <c r="E309" s="50"/>
      <c r="F309" s="50"/>
      <c r="G309" s="50"/>
      <c r="H309" s="50"/>
    </row>
    <row r="310" spans="3:8" x14ac:dyDescent="0.25">
      <c r="C310" s="50"/>
      <c r="D310" s="50"/>
      <c r="E310" s="50"/>
      <c r="F310" s="50"/>
      <c r="G310" s="50"/>
      <c r="H310" s="50"/>
    </row>
    <row r="311" spans="3:8" x14ac:dyDescent="0.25">
      <c r="C311" s="50"/>
      <c r="D311" s="50"/>
      <c r="E311" s="50"/>
      <c r="F311" s="50"/>
      <c r="G311" s="50"/>
      <c r="H311" s="50"/>
    </row>
    <row r="312" spans="3:8" x14ac:dyDescent="0.25">
      <c r="C312" s="50"/>
      <c r="D312" s="50"/>
      <c r="E312" s="50"/>
      <c r="F312" s="50"/>
      <c r="G312" s="50"/>
      <c r="H312" s="50"/>
    </row>
    <row r="313" spans="3:8" x14ac:dyDescent="0.25">
      <c r="C313" s="50"/>
      <c r="D313" s="50"/>
      <c r="E313" s="50"/>
      <c r="F313" s="50"/>
      <c r="G313" s="50"/>
      <c r="H313" s="50"/>
    </row>
    <row r="314" spans="3:8" x14ac:dyDescent="0.25">
      <c r="C314" s="50"/>
      <c r="D314" s="50"/>
      <c r="E314" s="50"/>
      <c r="F314" s="50"/>
      <c r="G314" s="50"/>
      <c r="H314" s="50"/>
    </row>
    <row r="315" spans="3:8" x14ac:dyDescent="0.25">
      <c r="C315" s="50"/>
      <c r="D315" s="50"/>
      <c r="E315" s="50"/>
      <c r="F315" s="50"/>
      <c r="G315" s="50"/>
      <c r="H315" s="50"/>
    </row>
    <row r="316" spans="3:8" x14ac:dyDescent="0.25">
      <c r="C316" s="50"/>
      <c r="D316" s="50"/>
      <c r="E316" s="50"/>
      <c r="F316" s="50"/>
      <c r="G316" s="50"/>
      <c r="H316" s="50"/>
    </row>
    <row r="317" spans="3:8" x14ac:dyDescent="0.25">
      <c r="C317" s="50"/>
      <c r="D317" s="50"/>
      <c r="E317" s="50"/>
      <c r="F317" s="50"/>
      <c r="G317" s="50"/>
      <c r="H317" s="50"/>
    </row>
    <row r="318" spans="3:8" x14ac:dyDescent="0.25">
      <c r="C318" s="50"/>
      <c r="D318" s="50"/>
      <c r="E318" s="50"/>
      <c r="F318" s="50"/>
      <c r="G318" s="50"/>
      <c r="H318" s="50"/>
    </row>
    <row r="319" spans="3:8" x14ac:dyDescent="0.25">
      <c r="C319" s="50"/>
      <c r="D319" s="50"/>
      <c r="E319" s="50"/>
      <c r="F319" s="50"/>
      <c r="G319" s="50"/>
      <c r="H319" s="50"/>
    </row>
    <row r="320" spans="3:8" x14ac:dyDescent="0.25">
      <c r="C320" s="50"/>
      <c r="D320" s="50"/>
      <c r="E320" s="50"/>
      <c r="F320" s="50"/>
      <c r="G320" s="50"/>
      <c r="H320" s="50"/>
    </row>
    <row r="321" spans="3:8" x14ac:dyDescent="0.25">
      <c r="C321" s="50"/>
      <c r="D321" s="50"/>
      <c r="E321" s="50"/>
      <c r="F321" s="50"/>
      <c r="G321" s="50"/>
      <c r="H321" s="50"/>
    </row>
    <row r="322" spans="3:8" x14ac:dyDescent="0.25">
      <c r="C322" s="50"/>
      <c r="D322" s="50"/>
      <c r="E322" s="50"/>
      <c r="F322" s="50"/>
      <c r="G322" s="50"/>
      <c r="H322" s="50"/>
    </row>
    <row r="323" spans="3:8" x14ac:dyDescent="0.25">
      <c r="C323" s="50"/>
      <c r="D323" s="50"/>
      <c r="E323" s="50"/>
      <c r="F323" s="50"/>
      <c r="G323" s="50"/>
      <c r="H323" s="50"/>
    </row>
    <row r="324" spans="3:8" x14ac:dyDescent="0.25">
      <c r="C324" s="50"/>
      <c r="D324" s="50"/>
      <c r="E324" s="50"/>
      <c r="F324" s="50"/>
      <c r="G324" s="50"/>
      <c r="H324" s="50"/>
    </row>
    <row r="325" spans="3:8" x14ac:dyDescent="0.25">
      <c r="C325" s="50"/>
      <c r="D325" s="50"/>
      <c r="E325" s="50"/>
      <c r="F325" s="50"/>
      <c r="G325" s="50"/>
      <c r="H325" s="50"/>
    </row>
    <row r="326" spans="3:8" x14ac:dyDescent="0.25">
      <c r="C326" s="50"/>
      <c r="D326" s="50"/>
      <c r="E326" s="50"/>
      <c r="F326" s="50"/>
      <c r="G326" s="50"/>
      <c r="H326" s="50"/>
    </row>
    <row r="327" spans="3:8" x14ac:dyDescent="0.25">
      <c r="C327" s="50"/>
      <c r="D327" s="50"/>
      <c r="E327" s="50"/>
      <c r="F327" s="50"/>
      <c r="G327" s="50"/>
      <c r="H327" s="50"/>
    </row>
    <row r="328" spans="3:8" x14ac:dyDescent="0.25">
      <c r="C328" s="50"/>
      <c r="D328" s="50"/>
      <c r="E328" s="50"/>
      <c r="F328" s="50"/>
      <c r="G328" s="50"/>
      <c r="H328" s="50"/>
    </row>
    <row r="329" spans="3:8" x14ac:dyDescent="0.25">
      <c r="C329" s="50"/>
      <c r="D329" s="50"/>
      <c r="E329" s="50"/>
      <c r="F329" s="50"/>
      <c r="G329" s="50"/>
      <c r="H329" s="50"/>
    </row>
    <row r="330" spans="3:8" x14ac:dyDescent="0.25">
      <c r="C330" s="50"/>
      <c r="D330" s="50"/>
      <c r="E330" s="50"/>
      <c r="F330" s="50"/>
      <c r="G330" s="50"/>
      <c r="H330" s="50"/>
    </row>
    <row r="331" spans="3:8" x14ac:dyDescent="0.25">
      <c r="C331" s="50"/>
      <c r="D331" s="50"/>
      <c r="E331" s="50"/>
      <c r="F331" s="50"/>
      <c r="G331" s="50"/>
      <c r="H331" s="50"/>
    </row>
    <row r="332" spans="3:8" x14ac:dyDescent="0.25">
      <c r="C332" s="50"/>
      <c r="D332" s="50"/>
      <c r="E332" s="50"/>
      <c r="F332" s="50"/>
      <c r="G332" s="50"/>
      <c r="H332" s="50"/>
    </row>
    <row r="333" spans="3:8" x14ac:dyDescent="0.25">
      <c r="C333" s="50"/>
      <c r="D333" s="50"/>
      <c r="E333" s="50"/>
      <c r="F333" s="50"/>
      <c r="G333" s="50"/>
      <c r="H333" s="50"/>
    </row>
    <row r="334" spans="3:8" x14ac:dyDescent="0.25">
      <c r="C334" s="50"/>
      <c r="D334" s="50"/>
      <c r="E334" s="50"/>
      <c r="F334" s="50"/>
      <c r="G334" s="50"/>
      <c r="H334" s="50"/>
    </row>
    <row r="335" spans="3:8" x14ac:dyDescent="0.25">
      <c r="C335" s="50"/>
      <c r="D335" s="50"/>
      <c r="E335" s="50"/>
      <c r="F335" s="50"/>
      <c r="G335" s="50"/>
      <c r="H335" s="50"/>
    </row>
    <row r="336" spans="3:8" x14ac:dyDescent="0.25">
      <c r="C336" s="50"/>
      <c r="D336" s="50"/>
      <c r="E336" s="50"/>
      <c r="F336" s="50"/>
      <c r="G336" s="50"/>
      <c r="H336" s="50"/>
    </row>
    <row r="337" spans="3:8" x14ac:dyDescent="0.25">
      <c r="C337" s="50"/>
      <c r="D337" s="50"/>
      <c r="E337" s="50"/>
      <c r="F337" s="50"/>
      <c r="G337" s="50"/>
      <c r="H337" s="50"/>
    </row>
    <row r="338" spans="3:8" x14ac:dyDescent="0.25">
      <c r="C338" s="50"/>
      <c r="D338" s="50"/>
      <c r="E338" s="50"/>
      <c r="F338" s="50"/>
      <c r="G338" s="50"/>
      <c r="H338" s="50"/>
    </row>
    <row r="339" spans="3:8" x14ac:dyDescent="0.25">
      <c r="C339" s="50"/>
      <c r="D339" s="50"/>
      <c r="E339" s="50"/>
      <c r="F339" s="50"/>
      <c r="G339" s="50"/>
      <c r="H339" s="50"/>
    </row>
    <row r="340" spans="3:8" x14ac:dyDescent="0.25">
      <c r="C340" s="50"/>
      <c r="D340" s="50"/>
      <c r="E340" s="50"/>
      <c r="F340" s="50"/>
      <c r="G340" s="50"/>
      <c r="H340" s="50"/>
    </row>
    <row r="341" spans="3:8" x14ac:dyDescent="0.25">
      <c r="C341" s="50"/>
      <c r="D341" s="50"/>
      <c r="E341" s="50"/>
      <c r="F341" s="50"/>
      <c r="G341" s="50"/>
      <c r="H341" s="50"/>
    </row>
    <row r="342" spans="3:8" x14ac:dyDescent="0.25">
      <c r="C342" s="50"/>
      <c r="D342" s="50"/>
      <c r="E342" s="50"/>
      <c r="F342" s="50"/>
      <c r="G342" s="50"/>
      <c r="H342" s="50"/>
    </row>
    <row r="343" spans="3:8" x14ac:dyDescent="0.25">
      <c r="C343" s="50"/>
      <c r="D343" s="50"/>
      <c r="E343" s="50"/>
      <c r="F343" s="50"/>
      <c r="G343" s="50"/>
      <c r="H343" s="50"/>
    </row>
    <row r="344" spans="3:8" x14ac:dyDescent="0.25">
      <c r="C344" s="50"/>
      <c r="D344" s="50"/>
      <c r="E344" s="50"/>
      <c r="F344" s="50"/>
      <c r="G344" s="50"/>
      <c r="H344" s="50"/>
    </row>
    <row r="345" spans="3:8" x14ac:dyDescent="0.25">
      <c r="C345" s="50"/>
      <c r="D345" s="50"/>
      <c r="E345" s="50"/>
      <c r="F345" s="50"/>
      <c r="G345" s="50"/>
      <c r="H345" s="50"/>
    </row>
    <row r="346" spans="3:8" x14ac:dyDescent="0.25">
      <c r="C346" s="50"/>
      <c r="D346" s="50"/>
      <c r="E346" s="50"/>
      <c r="F346" s="50"/>
      <c r="G346" s="50"/>
      <c r="H346" s="50"/>
    </row>
    <row r="347" spans="3:8" x14ac:dyDescent="0.25">
      <c r="C347" s="50"/>
      <c r="D347" s="50"/>
      <c r="E347" s="50"/>
      <c r="F347" s="50"/>
      <c r="G347" s="50"/>
      <c r="H347" s="50"/>
    </row>
    <row r="348" spans="3:8" x14ac:dyDescent="0.25">
      <c r="C348" s="50"/>
      <c r="D348" s="50"/>
      <c r="E348" s="50"/>
      <c r="F348" s="50"/>
      <c r="G348" s="50"/>
      <c r="H348" s="50"/>
    </row>
    <row r="349" spans="3:8" x14ac:dyDescent="0.25">
      <c r="C349" s="50"/>
      <c r="D349" s="50"/>
      <c r="E349" s="50"/>
      <c r="F349" s="50"/>
      <c r="G349" s="50"/>
      <c r="H349" s="50"/>
    </row>
    <row r="350" spans="3:8" x14ac:dyDescent="0.25">
      <c r="C350" s="50"/>
      <c r="D350" s="50"/>
      <c r="E350" s="50"/>
      <c r="F350" s="50"/>
      <c r="G350" s="50"/>
      <c r="H350" s="50"/>
    </row>
    <row r="351" spans="3:8" x14ac:dyDescent="0.25">
      <c r="C351" s="50"/>
      <c r="D351" s="50"/>
      <c r="E351" s="50"/>
      <c r="F351" s="50"/>
      <c r="G351" s="50"/>
      <c r="H351" s="50"/>
    </row>
    <row r="352" spans="3:8" x14ac:dyDescent="0.25">
      <c r="C352" s="50"/>
      <c r="D352" s="50"/>
      <c r="E352" s="50"/>
      <c r="F352" s="50"/>
      <c r="G352" s="50"/>
      <c r="H352" s="50"/>
    </row>
    <row r="353" spans="3:8" x14ac:dyDescent="0.25">
      <c r="C353" s="50"/>
      <c r="D353" s="50"/>
      <c r="E353" s="50"/>
      <c r="F353" s="50"/>
      <c r="G353" s="50"/>
      <c r="H353" s="50"/>
    </row>
    <row r="354" spans="3:8" x14ac:dyDescent="0.25">
      <c r="C354" s="50"/>
      <c r="D354" s="50"/>
      <c r="E354" s="50"/>
      <c r="F354" s="50"/>
      <c r="G354" s="50"/>
      <c r="H354" s="50"/>
    </row>
    <row r="355" spans="3:8" x14ac:dyDescent="0.25">
      <c r="C355" s="50"/>
      <c r="D355" s="50"/>
      <c r="E355" s="50"/>
      <c r="F355" s="50"/>
      <c r="G355" s="50"/>
      <c r="H355" s="50"/>
    </row>
    <row r="356" spans="3:8" x14ac:dyDescent="0.25">
      <c r="C356" s="50"/>
      <c r="D356" s="50"/>
      <c r="E356" s="50"/>
      <c r="F356" s="50"/>
      <c r="G356" s="50"/>
      <c r="H356" s="50"/>
    </row>
    <row r="357" spans="3:8" x14ac:dyDescent="0.25">
      <c r="C357" s="50"/>
      <c r="D357" s="50"/>
      <c r="E357" s="50"/>
      <c r="F357" s="50"/>
      <c r="G357" s="50"/>
      <c r="H357" s="50"/>
    </row>
    <row r="358" spans="3:8" x14ac:dyDescent="0.25">
      <c r="C358" s="50"/>
      <c r="D358" s="50"/>
      <c r="E358" s="50"/>
      <c r="F358" s="50"/>
      <c r="G358" s="50"/>
      <c r="H358" s="50"/>
    </row>
    <row r="359" spans="3:8" x14ac:dyDescent="0.25">
      <c r="C359" s="50"/>
      <c r="D359" s="50"/>
      <c r="E359" s="50"/>
      <c r="F359" s="50"/>
      <c r="G359" s="50"/>
      <c r="H359" s="50"/>
    </row>
    <row r="360" spans="3:8" x14ac:dyDescent="0.25">
      <c r="C360" s="50"/>
      <c r="D360" s="50"/>
      <c r="E360" s="50"/>
      <c r="F360" s="50"/>
      <c r="G360" s="50"/>
      <c r="H360" s="50"/>
    </row>
    <row r="361" spans="3:8" x14ac:dyDescent="0.25">
      <c r="C361" s="50"/>
      <c r="D361" s="50"/>
      <c r="E361" s="50"/>
      <c r="F361" s="50"/>
      <c r="G361" s="50"/>
      <c r="H361" s="50"/>
    </row>
    <row r="362" spans="3:8" x14ac:dyDescent="0.25">
      <c r="C362" s="50"/>
      <c r="D362" s="50"/>
      <c r="E362" s="50"/>
      <c r="F362" s="50"/>
      <c r="G362" s="50"/>
      <c r="H362" s="50"/>
    </row>
    <row r="363" spans="3:8" x14ac:dyDescent="0.25">
      <c r="C363" s="50"/>
      <c r="D363" s="50"/>
      <c r="E363" s="50"/>
      <c r="F363" s="50"/>
      <c r="G363" s="50"/>
      <c r="H363" s="50"/>
    </row>
    <row r="364" spans="3:8" x14ac:dyDescent="0.25">
      <c r="C364" s="50"/>
      <c r="D364" s="50"/>
      <c r="E364" s="50"/>
      <c r="F364" s="50"/>
      <c r="G364" s="50"/>
      <c r="H364" s="50"/>
    </row>
    <row r="365" spans="3:8" x14ac:dyDescent="0.25">
      <c r="C365" s="50"/>
      <c r="D365" s="50"/>
      <c r="E365" s="50"/>
      <c r="F365" s="50"/>
      <c r="G365" s="50"/>
      <c r="H365" s="50"/>
    </row>
    <row r="366" spans="3:8" x14ac:dyDescent="0.25">
      <c r="C366" s="50"/>
      <c r="D366" s="50"/>
      <c r="E366" s="50"/>
      <c r="F366" s="50"/>
      <c r="G366" s="50"/>
      <c r="H366" s="50"/>
    </row>
    <row r="367" spans="3:8" x14ac:dyDescent="0.25">
      <c r="C367" s="50"/>
      <c r="D367" s="50"/>
      <c r="E367" s="50"/>
      <c r="F367" s="50"/>
      <c r="G367" s="50"/>
      <c r="H367" s="50"/>
    </row>
    <row r="368" spans="3:8" x14ac:dyDescent="0.25">
      <c r="C368" s="50"/>
      <c r="D368" s="50"/>
      <c r="E368" s="50"/>
      <c r="F368" s="50"/>
      <c r="G368" s="50"/>
      <c r="H368" s="50"/>
    </row>
    <row r="369" spans="3:8" x14ac:dyDescent="0.25">
      <c r="C369" s="50"/>
      <c r="D369" s="50"/>
      <c r="E369" s="50"/>
      <c r="F369" s="50"/>
      <c r="G369" s="50"/>
      <c r="H369" s="50"/>
    </row>
    <row r="370" spans="3:8" x14ac:dyDescent="0.25">
      <c r="C370" s="50"/>
      <c r="D370" s="50"/>
      <c r="E370" s="50"/>
      <c r="F370" s="50"/>
      <c r="G370" s="50"/>
      <c r="H370" s="50"/>
    </row>
    <row r="371" spans="3:8" x14ac:dyDescent="0.25">
      <c r="C371" s="50"/>
      <c r="D371" s="50"/>
      <c r="E371" s="50"/>
      <c r="F371" s="50"/>
      <c r="G371" s="50"/>
      <c r="H371" s="50"/>
    </row>
    <row r="372" spans="3:8" x14ac:dyDescent="0.25">
      <c r="C372" s="50"/>
      <c r="D372" s="50"/>
      <c r="E372" s="50"/>
      <c r="F372" s="50"/>
      <c r="G372" s="50"/>
      <c r="H372" s="50"/>
    </row>
    <row r="373" spans="3:8" x14ac:dyDescent="0.25">
      <c r="C373" s="50"/>
      <c r="D373" s="50"/>
      <c r="E373" s="50"/>
      <c r="F373" s="50"/>
      <c r="G373" s="50"/>
      <c r="H373" s="50"/>
    </row>
    <row r="374" spans="3:8" x14ac:dyDescent="0.25">
      <c r="C374" s="50"/>
      <c r="D374" s="50"/>
      <c r="E374" s="50"/>
      <c r="F374" s="50"/>
      <c r="G374" s="50"/>
      <c r="H374" s="50"/>
    </row>
    <row r="375" spans="3:8" x14ac:dyDescent="0.25">
      <c r="C375" s="50"/>
      <c r="D375" s="50"/>
      <c r="E375" s="50"/>
      <c r="F375" s="50"/>
      <c r="G375" s="50"/>
      <c r="H375" s="50"/>
    </row>
    <row r="376" spans="3:8" x14ac:dyDescent="0.25">
      <c r="C376" s="50"/>
      <c r="D376" s="50"/>
      <c r="E376" s="50"/>
      <c r="F376" s="50"/>
      <c r="G376" s="50"/>
      <c r="H376" s="50"/>
    </row>
    <row r="377" spans="3:8" x14ac:dyDescent="0.25">
      <c r="C377" s="50"/>
      <c r="D377" s="50"/>
      <c r="E377" s="50"/>
      <c r="F377" s="50"/>
      <c r="G377" s="50"/>
      <c r="H377" s="50"/>
    </row>
    <row r="378" spans="3:8" x14ac:dyDescent="0.25">
      <c r="C378" s="50"/>
      <c r="D378" s="50"/>
      <c r="E378" s="50"/>
      <c r="F378" s="50"/>
      <c r="G378" s="50"/>
      <c r="H378" s="50"/>
    </row>
    <row r="379" spans="3:8" x14ac:dyDescent="0.25">
      <c r="C379" s="50"/>
      <c r="D379" s="50"/>
      <c r="E379" s="50"/>
      <c r="F379" s="50"/>
      <c r="G379" s="50"/>
      <c r="H379" s="50"/>
    </row>
    <row r="380" spans="3:8" x14ac:dyDescent="0.25">
      <c r="C380" s="50"/>
      <c r="D380" s="50"/>
      <c r="E380" s="50"/>
      <c r="F380" s="50"/>
      <c r="G380" s="50"/>
      <c r="H380" s="50"/>
    </row>
    <row r="381" spans="3:8" x14ac:dyDescent="0.25">
      <c r="C381" s="50"/>
      <c r="D381" s="50"/>
      <c r="E381" s="50"/>
      <c r="F381" s="50"/>
      <c r="G381" s="50"/>
      <c r="H381" s="50"/>
    </row>
    <row r="382" spans="3:8" x14ac:dyDescent="0.25">
      <c r="C382" s="50"/>
      <c r="D382" s="50"/>
      <c r="E382" s="50"/>
      <c r="F382" s="50"/>
      <c r="G382" s="50"/>
      <c r="H382" s="50"/>
    </row>
    <row r="383" spans="3:8" x14ac:dyDescent="0.25">
      <c r="C383" s="50"/>
      <c r="D383" s="50"/>
      <c r="E383" s="50"/>
      <c r="F383" s="50"/>
      <c r="G383" s="50"/>
      <c r="H383" s="50"/>
    </row>
    <row r="384" spans="3:8" x14ac:dyDescent="0.25">
      <c r="C384" s="50"/>
      <c r="D384" s="50"/>
      <c r="E384" s="50"/>
      <c r="F384" s="50"/>
      <c r="G384" s="50"/>
      <c r="H384" s="50"/>
    </row>
    <row r="385" spans="3:8" x14ac:dyDescent="0.25">
      <c r="C385" s="50"/>
      <c r="D385" s="50"/>
      <c r="E385" s="50"/>
      <c r="F385" s="50"/>
      <c r="G385" s="50"/>
      <c r="H385" s="50"/>
    </row>
    <row r="386" spans="3:8" x14ac:dyDescent="0.25">
      <c r="C386" s="50"/>
      <c r="D386" s="50"/>
      <c r="E386" s="50"/>
      <c r="F386" s="50"/>
      <c r="G386" s="50"/>
      <c r="H386" s="50"/>
    </row>
    <row r="387" spans="3:8" x14ac:dyDescent="0.25">
      <c r="C387" s="50"/>
      <c r="D387" s="50"/>
      <c r="E387" s="50"/>
      <c r="F387" s="50"/>
      <c r="G387" s="50"/>
      <c r="H387" s="50"/>
    </row>
    <row r="388" spans="3:8" x14ac:dyDescent="0.25">
      <c r="C388" s="50"/>
      <c r="D388" s="50"/>
      <c r="E388" s="50"/>
      <c r="F388" s="50"/>
      <c r="G388" s="50"/>
      <c r="H388" s="50"/>
    </row>
    <row r="389" spans="3:8" x14ac:dyDescent="0.25">
      <c r="C389" s="50"/>
      <c r="D389" s="50"/>
      <c r="E389" s="50"/>
      <c r="F389" s="50"/>
      <c r="G389" s="50"/>
      <c r="H389" s="50"/>
    </row>
    <row r="390" spans="3:8" x14ac:dyDescent="0.25">
      <c r="C390" s="50"/>
      <c r="D390" s="50"/>
      <c r="E390" s="50"/>
      <c r="F390" s="50"/>
      <c r="G390" s="50"/>
      <c r="H390" s="50"/>
    </row>
    <row r="391" spans="3:8" x14ac:dyDescent="0.25">
      <c r="C391" s="50"/>
      <c r="D391" s="50"/>
      <c r="E391" s="50"/>
      <c r="F391" s="50"/>
      <c r="G391" s="50"/>
      <c r="H391" s="50"/>
    </row>
    <row r="392" spans="3:8" x14ac:dyDescent="0.25">
      <c r="C392" s="50"/>
      <c r="D392" s="50"/>
      <c r="E392" s="50"/>
      <c r="F392" s="50"/>
      <c r="G392" s="50"/>
      <c r="H392" s="50"/>
    </row>
    <row r="393" spans="3:8" x14ac:dyDescent="0.25">
      <c r="C393" s="50"/>
      <c r="D393" s="50"/>
      <c r="E393" s="50"/>
      <c r="F393" s="50"/>
      <c r="G393" s="50"/>
      <c r="H393" s="50"/>
    </row>
    <row r="394" spans="3:8" x14ac:dyDescent="0.25">
      <c r="C394" s="50"/>
      <c r="D394" s="50"/>
      <c r="E394" s="50"/>
      <c r="F394" s="50"/>
      <c r="G394" s="50"/>
      <c r="H394" s="50"/>
    </row>
    <row r="395" spans="3:8" x14ac:dyDescent="0.25">
      <c r="C395" s="50"/>
      <c r="D395" s="50"/>
      <c r="E395" s="50"/>
      <c r="F395" s="50"/>
      <c r="G395" s="50"/>
      <c r="H395" s="50"/>
    </row>
    <row r="396" spans="3:8" x14ac:dyDescent="0.25">
      <c r="C396" s="50"/>
      <c r="D396" s="50"/>
      <c r="E396" s="50"/>
      <c r="F396" s="50"/>
      <c r="G396" s="50"/>
      <c r="H396" s="50"/>
    </row>
    <row r="397" spans="3:8" x14ac:dyDescent="0.25">
      <c r="C397" s="50"/>
      <c r="D397" s="50"/>
      <c r="E397" s="50"/>
      <c r="F397" s="50"/>
      <c r="G397" s="50"/>
      <c r="H397" s="50"/>
    </row>
    <row r="398" spans="3:8" x14ac:dyDescent="0.25">
      <c r="C398" s="50"/>
      <c r="D398" s="50"/>
      <c r="E398" s="50"/>
      <c r="F398" s="50"/>
      <c r="G398" s="50"/>
      <c r="H398" s="50"/>
    </row>
    <row r="399" spans="3:8" x14ac:dyDescent="0.25">
      <c r="C399" s="50"/>
      <c r="D399" s="50"/>
      <c r="E399" s="50"/>
      <c r="F399" s="50"/>
      <c r="G399" s="50"/>
      <c r="H399" s="50"/>
    </row>
    <row r="400" spans="3:8" x14ac:dyDescent="0.25">
      <c r="C400" s="50"/>
      <c r="D400" s="50"/>
      <c r="E400" s="50"/>
      <c r="F400" s="50"/>
      <c r="G400" s="50"/>
      <c r="H400" s="50"/>
    </row>
    <row r="401" spans="3:8" x14ac:dyDescent="0.25">
      <c r="C401" s="50"/>
      <c r="D401" s="50"/>
      <c r="E401" s="50"/>
      <c r="F401" s="50"/>
      <c r="G401" s="50"/>
      <c r="H401" s="50"/>
    </row>
    <row r="402" spans="3:8" x14ac:dyDescent="0.25">
      <c r="C402" s="50"/>
      <c r="D402" s="50"/>
      <c r="E402" s="50"/>
      <c r="F402" s="50"/>
      <c r="G402" s="50"/>
      <c r="H402" s="50"/>
    </row>
    <row r="403" spans="3:8" x14ac:dyDescent="0.25">
      <c r="C403" s="50"/>
      <c r="D403" s="50"/>
      <c r="E403" s="50"/>
      <c r="F403" s="50"/>
      <c r="G403" s="50"/>
      <c r="H403" s="50"/>
    </row>
    <row r="404" spans="3:8" x14ac:dyDescent="0.25">
      <c r="C404" s="50"/>
      <c r="D404" s="50"/>
      <c r="E404" s="50"/>
      <c r="F404" s="50"/>
      <c r="G404" s="50"/>
      <c r="H404" s="50"/>
    </row>
    <row r="405" spans="3:8" x14ac:dyDescent="0.25">
      <c r="C405" s="50"/>
      <c r="D405" s="50"/>
      <c r="E405" s="50"/>
      <c r="F405" s="50"/>
      <c r="G405" s="50"/>
      <c r="H405" s="50"/>
    </row>
    <row r="406" spans="3:8" x14ac:dyDescent="0.25">
      <c r="C406" s="50"/>
      <c r="D406" s="50"/>
      <c r="E406" s="50"/>
      <c r="F406" s="50"/>
      <c r="G406" s="50"/>
      <c r="H406" s="50"/>
    </row>
    <row r="407" spans="3:8" x14ac:dyDescent="0.25">
      <c r="C407" s="50"/>
      <c r="D407" s="50"/>
      <c r="E407" s="50"/>
      <c r="F407" s="50"/>
      <c r="G407" s="50"/>
      <c r="H407" s="50"/>
    </row>
    <row r="408" spans="3:8" x14ac:dyDescent="0.25">
      <c r="C408" s="50"/>
      <c r="D408" s="50"/>
      <c r="E408" s="50"/>
      <c r="F408" s="50"/>
      <c r="G408" s="50"/>
      <c r="H408" s="50"/>
    </row>
    <row r="409" spans="3:8" x14ac:dyDescent="0.25">
      <c r="C409" s="50"/>
      <c r="D409" s="50"/>
      <c r="E409" s="50"/>
      <c r="F409" s="50"/>
      <c r="G409" s="50"/>
      <c r="H409" s="50"/>
    </row>
    <row r="410" spans="3:8" x14ac:dyDescent="0.25">
      <c r="C410" s="50"/>
      <c r="D410" s="50"/>
      <c r="E410" s="50"/>
      <c r="F410" s="50"/>
      <c r="G410" s="50"/>
      <c r="H410" s="50"/>
    </row>
    <row r="411" spans="3:8" x14ac:dyDescent="0.25">
      <c r="C411" s="50"/>
      <c r="D411" s="50"/>
      <c r="E411" s="50"/>
      <c r="F411" s="50"/>
      <c r="G411" s="50"/>
      <c r="H411" s="50"/>
    </row>
    <row r="412" spans="3:8" x14ac:dyDescent="0.25">
      <c r="C412" s="50"/>
      <c r="D412" s="50"/>
      <c r="E412" s="50"/>
      <c r="F412" s="50"/>
      <c r="G412" s="50"/>
      <c r="H412" s="50"/>
    </row>
    <row r="413" spans="3:8" x14ac:dyDescent="0.25">
      <c r="C413" s="50"/>
      <c r="D413" s="50"/>
      <c r="E413" s="50"/>
      <c r="F413" s="50"/>
      <c r="G413" s="50"/>
      <c r="H413" s="50"/>
    </row>
    <row r="414" spans="3:8" x14ac:dyDescent="0.25">
      <c r="C414" s="50"/>
      <c r="D414" s="50"/>
      <c r="E414" s="50"/>
      <c r="F414" s="50"/>
      <c r="G414" s="50"/>
      <c r="H414" s="50"/>
    </row>
    <row r="415" spans="3:8" x14ac:dyDescent="0.25">
      <c r="C415" s="50"/>
      <c r="D415" s="50"/>
      <c r="E415" s="50"/>
      <c r="F415" s="50"/>
      <c r="G415" s="50"/>
      <c r="H415" s="50"/>
    </row>
    <row r="416" spans="3:8" x14ac:dyDescent="0.25">
      <c r="C416" s="50"/>
      <c r="D416" s="50"/>
      <c r="E416" s="50"/>
      <c r="F416" s="50"/>
      <c r="G416" s="50"/>
      <c r="H416" s="50"/>
    </row>
    <row r="417" spans="3:8" x14ac:dyDescent="0.25">
      <c r="C417" s="50"/>
      <c r="D417" s="50"/>
      <c r="E417" s="50"/>
      <c r="F417" s="50"/>
      <c r="G417" s="50"/>
      <c r="H417" s="50"/>
    </row>
    <row r="418" spans="3:8" x14ac:dyDescent="0.25">
      <c r="C418" s="50"/>
      <c r="D418" s="50"/>
      <c r="E418" s="50"/>
      <c r="F418" s="50"/>
      <c r="G418" s="50"/>
      <c r="H418" s="50"/>
    </row>
    <row r="419" spans="3:8" x14ac:dyDescent="0.25">
      <c r="C419" s="50"/>
      <c r="D419" s="50"/>
      <c r="E419" s="50"/>
      <c r="F419" s="50"/>
      <c r="G419" s="50"/>
      <c r="H419" s="50"/>
    </row>
    <row r="420" spans="3:8" x14ac:dyDescent="0.25">
      <c r="C420" s="50"/>
      <c r="D420" s="50"/>
      <c r="E420" s="50"/>
      <c r="F420" s="50"/>
      <c r="G420" s="50"/>
      <c r="H420" s="50"/>
    </row>
    <row r="421" spans="3:8" x14ac:dyDescent="0.25">
      <c r="C421" s="50"/>
      <c r="D421" s="50"/>
      <c r="E421" s="50"/>
      <c r="F421" s="50"/>
      <c r="G421" s="50"/>
      <c r="H421" s="50"/>
    </row>
    <row r="422" spans="3:8" x14ac:dyDescent="0.25">
      <c r="C422" s="50"/>
      <c r="D422" s="50"/>
      <c r="E422" s="50"/>
      <c r="F422" s="50"/>
      <c r="G422" s="50"/>
      <c r="H422" s="50"/>
    </row>
    <row r="423" spans="3:8" x14ac:dyDescent="0.25">
      <c r="C423" s="50"/>
      <c r="D423" s="50"/>
      <c r="E423" s="50"/>
      <c r="F423" s="50"/>
      <c r="G423" s="50"/>
      <c r="H423" s="50"/>
    </row>
    <row r="424" spans="3:8" x14ac:dyDescent="0.25">
      <c r="C424" s="50"/>
      <c r="D424" s="50"/>
      <c r="E424" s="50"/>
      <c r="F424" s="50"/>
      <c r="G424" s="50"/>
      <c r="H424" s="50"/>
    </row>
    <row r="425" spans="3:8" x14ac:dyDescent="0.25">
      <c r="C425" s="50"/>
      <c r="D425" s="50"/>
      <c r="E425" s="50"/>
      <c r="F425" s="50"/>
      <c r="G425" s="50"/>
      <c r="H425" s="50"/>
    </row>
    <row r="426" spans="3:8" x14ac:dyDescent="0.25">
      <c r="C426" s="50"/>
      <c r="D426" s="50"/>
      <c r="E426" s="50"/>
      <c r="F426" s="50"/>
      <c r="G426" s="50"/>
      <c r="H426" s="50"/>
    </row>
    <row r="427" spans="3:8" x14ac:dyDescent="0.25">
      <c r="C427" s="50"/>
      <c r="D427" s="50"/>
      <c r="E427" s="50"/>
      <c r="F427" s="50"/>
      <c r="G427" s="50"/>
      <c r="H427" s="50"/>
    </row>
    <row r="428" spans="3:8" x14ac:dyDescent="0.25">
      <c r="C428" s="50"/>
      <c r="D428" s="50"/>
      <c r="E428" s="50"/>
      <c r="F428" s="50"/>
      <c r="G428" s="50"/>
      <c r="H428" s="50"/>
    </row>
    <row r="429" spans="3:8" x14ac:dyDescent="0.25">
      <c r="C429" s="50"/>
      <c r="D429" s="50"/>
      <c r="E429" s="50"/>
      <c r="F429" s="50"/>
      <c r="G429" s="50"/>
      <c r="H429" s="50"/>
    </row>
    <row r="430" spans="3:8" x14ac:dyDescent="0.25">
      <c r="C430" s="50"/>
      <c r="D430" s="50"/>
      <c r="E430" s="50"/>
      <c r="F430" s="50"/>
      <c r="G430" s="50"/>
      <c r="H430" s="50"/>
    </row>
    <row r="431" spans="3:8" x14ac:dyDescent="0.25">
      <c r="C431" s="50"/>
      <c r="D431" s="50"/>
      <c r="E431" s="50"/>
      <c r="F431" s="50"/>
      <c r="G431" s="50"/>
      <c r="H431" s="50"/>
    </row>
    <row r="432" spans="3:8" x14ac:dyDescent="0.25">
      <c r="C432" s="50"/>
      <c r="D432" s="50"/>
      <c r="E432" s="50"/>
      <c r="F432" s="50"/>
      <c r="G432" s="50"/>
      <c r="H432" s="50"/>
    </row>
    <row r="433" spans="3:8" x14ac:dyDescent="0.25">
      <c r="C433" s="50"/>
      <c r="D433" s="50"/>
      <c r="E433" s="50"/>
      <c r="F433" s="50"/>
      <c r="G433" s="50"/>
      <c r="H433" s="50"/>
    </row>
    <row r="434" spans="3:8" x14ac:dyDescent="0.25">
      <c r="C434" s="50"/>
      <c r="D434" s="50"/>
      <c r="E434" s="50"/>
      <c r="F434" s="50"/>
      <c r="G434" s="50"/>
      <c r="H434" s="50"/>
    </row>
    <row r="435" spans="3:8" x14ac:dyDescent="0.25">
      <c r="C435" s="50"/>
      <c r="D435" s="50"/>
      <c r="E435" s="50"/>
      <c r="F435" s="50"/>
      <c r="G435" s="50"/>
      <c r="H435" s="50"/>
    </row>
    <row r="436" spans="3:8" x14ac:dyDescent="0.25">
      <c r="C436" s="50"/>
      <c r="D436" s="50"/>
      <c r="E436" s="50"/>
      <c r="F436" s="50"/>
      <c r="G436" s="50"/>
      <c r="H436" s="50"/>
    </row>
    <row r="437" spans="3:8" x14ac:dyDescent="0.25">
      <c r="C437" s="50"/>
      <c r="D437" s="50"/>
      <c r="E437" s="50"/>
      <c r="F437" s="50"/>
      <c r="G437" s="50"/>
      <c r="H437" s="50"/>
    </row>
    <row r="438" spans="3:8" x14ac:dyDescent="0.25">
      <c r="C438" s="50"/>
      <c r="D438" s="50"/>
      <c r="E438" s="50"/>
      <c r="F438" s="50"/>
      <c r="G438" s="50"/>
      <c r="H438" s="50"/>
    </row>
    <row r="439" spans="3:8" x14ac:dyDescent="0.25">
      <c r="C439" s="50"/>
      <c r="D439" s="50"/>
      <c r="E439" s="50"/>
      <c r="F439" s="50"/>
      <c r="G439" s="50"/>
      <c r="H439" s="50"/>
    </row>
    <row r="440" spans="3:8" x14ac:dyDescent="0.25">
      <c r="C440" s="50"/>
      <c r="D440" s="50"/>
      <c r="E440" s="50"/>
      <c r="F440" s="50"/>
      <c r="G440" s="50"/>
      <c r="H440" s="50"/>
    </row>
    <row r="441" spans="3:8" x14ac:dyDescent="0.25">
      <c r="C441" s="50"/>
      <c r="D441" s="50"/>
      <c r="E441" s="50"/>
      <c r="F441" s="50"/>
      <c r="G441" s="50"/>
      <c r="H441" s="50"/>
    </row>
    <row r="442" spans="3:8" x14ac:dyDescent="0.25">
      <c r="C442" s="50"/>
      <c r="D442" s="50"/>
      <c r="E442" s="50"/>
      <c r="F442" s="50"/>
      <c r="G442" s="50"/>
      <c r="H442" s="50"/>
    </row>
    <row r="443" spans="3:8" x14ac:dyDescent="0.25">
      <c r="C443" s="50"/>
      <c r="D443" s="50"/>
      <c r="E443" s="50"/>
      <c r="F443" s="50"/>
      <c r="G443" s="50"/>
      <c r="H443" s="50"/>
    </row>
    <row r="444" spans="3:8" x14ac:dyDescent="0.25">
      <c r="C444" s="50"/>
      <c r="D444" s="50"/>
      <c r="E444" s="50"/>
      <c r="F444" s="50"/>
      <c r="G444" s="50"/>
      <c r="H444" s="50"/>
    </row>
    <row r="445" spans="3:8" x14ac:dyDescent="0.25">
      <c r="C445" s="50"/>
      <c r="D445" s="50"/>
      <c r="E445" s="50"/>
      <c r="F445" s="50"/>
      <c r="G445" s="50"/>
      <c r="H445" s="50"/>
    </row>
    <row r="446" spans="3:8" x14ac:dyDescent="0.25">
      <c r="C446" s="50"/>
      <c r="D446" s="50"/>
      <c r="E446" s="50"/>
      <c r="F446" s="50"/>
      <c r="G446" s="50"/>
      <c r="H446" s="50"/>
    </row>
    <row r="447" spans="3:8" x14ac:dyDescent="0.25">
      <c r="C447" s="50"/>
      <c r="D447" s="50"/>
      <c r="E447" s="50"/>
      <c r="F447" s="50"/>
      <c r="G447" s="50"/>
      <c r="H447" s="50"/>
    </row>
    <row r="448" spans="3:8" x14ac:dyDescent="0.25">
      <c r="C448" s="50"/>
      <c r="D448" s="50"/>
      <c r="E448" s="50"/>
      <c r="F448" s="50"/>
      <c r="G448" s="50"/>
      <c r="H448" s="50"/>
    </row>
    <row r="449" spans="3:8" x14ac:dyDescent="0.25">
      <c r="C449" s="50"/>
      <c r="D449" s="50"/>
      <c r="E449" s="50"/>
      <c r="F449" s="50"/>
      <c r="G449" s="50"/>
      <c r="H449" s="50"/>
    </row>
    <row r="450" spans="3:8" x14ac:dyDescent="0.25">
      <c r="C450" s="50"/>
      <c r="D450" s="50"/>
      <c r="E450" s="50"/>
      <c r="F450" s="50"/>
      <c r="G450" s="50"/>
      <c r="H450" s="50"/>
    </row>
    <row r="451" spans="3:8" x14ac:dyDescent="0.25">
      <c r="C451" s="50"/>
      <c r="D451" s="50"/>
      <c r="E451" s="50"/>
      <c r="F451" s="50"/>
      <c r="G451" s="50"/>
      <c r="H451" s="50"/>
    </row>
    <row r="452" spans="3:8" x14ac:dyDescent="0.25">
      <c r="C452" s="50"/>
      <c r="D452" s="50"/>
      <c r="E452" s="50"/>
      <c r="F452" s="50"/>
      <c r="G452" s="50"/>
      <c r="H452" s="50"/>
    </row>
    <row r="453" spans="3:8" x14ac:dyDescent="0.25">
      <c r="C453" s="50"/>
      <c r="D453" s="50"/>
      <c r="E453" s="50"/>
      <c r="F453" s="50"/>
      <c r="G453" s="50"/>
      <c r="H453" s="50"/>
    </row>
    <row r="454" spans="3:8" x14ac:dyDescent="0.25">
      <c r="C454" s="50"/>
      <c r="D454" s="50"/>
      <c r="E454" s="50"/>
      <c r="F454" s="50"/>
      <c r="G454" s="50"/>
      <c r="H454" s="50"/>
    </row>
    <row r="455" spans="3:8" x14ac:dyDescent="0.25">
      <c r="C455" s="50"/>
      <c r="D455" s="50"/>
      <c r="E455" s="50"/>
      <c r="F455" s="50"/>
      <c r="G455" s="50"/>
      <c r="H455" s="50"/>
    </row>
    <row r="456" spans="3:8" x14ac:dyDescent="0.25">
      <c r="C456" s="50"/>
      <c r="D456" s="50"/>
      <c r="E456" s="50"/>
      <c r="F456" s="50"/>
      <c r="G456" s="50"/>
      <c r="H456" s="50"/>
    </row>
    <row r="457" spans="3:8" x14ac:dyDescent="0.25">
      <c r="C457" s="50"/>
      <c r="D457" s="50"/>
      <c r="E457" s="50"/>
      <c r="F457" s="50"/>
      <c r="G457" s="50"/>
      <c r="H457" s="50"/>
    </row>
    <row r="458" spans="3:8" x14ac:dyDescent="0.25">
      <c r="C458" s="50"/>
      <c r="D458" s="50"/>
      <c r="E458" s="50"/>
      <c r="F458" s="50"/>
      <c r="G458" s="50"/>
      <c r="H458" s="50"/>
    </row>
    <row r="459" spans="3:8" x14ac:dyDescent="0.25">
      <c r="C459" s="50"/>
      <c r="D459" s="50"/>
      <c r="E459" s="50"/>
      <c r="F459" s="50"/>
      <c r="G459" s="50"/>
      <c r="H459" s="50"/>
    </row>
    <row r="460" spans="3:8" x14ac:dyDescent="0.25">
      <c r="C460" s="50"/>
      <c r="D460" s="50"/>
      <c r="E460" s="50"/>
      <c r="F460" s="50"/>
      <c r="G460" s="50"/>
      <c r="H460" s="50"/>
    </row>
    <row r="461" spans="3:8" x14ac:dyDescent="0.25">
      <c r="C461" s="50"/>
      <c r="D461" s="50"/>
      <c r="E461" s="50"/>
      <c r="F461" s="50"/>
      <c r="G461" s="50"/>
      <c r="H461" s="50"/>
    </row>
    <row r="462" spans="3:8" x14ac:dyDescent="0.25">
      <c r="C462" s="50"/>
      <c r="D462" s="50"/>
      <c r="E462" s="50"/>
      <c r="F462" s="50"/>
      <c r="G462" s="50"/>
      <c r="H462" s="50"/>
    </row>
    <row r="463" spans="3:8" x14ac:dyDescent="0.25">
      <c r="C463" s="50"/>
      <c r="D463" s="50"/>
      <c r="E463" s="50"/>
      <c r="F463" s="50"/>
      <c r="G463" s="50"/>
      <c r="H463" s="50"/>
    </row>
    <row r="464" spans="3:8" x14ac:dyDescent="0.25">
      <c r="C464" s="50"/>
      <c r="D464" s="50"/>
      <c r="E464" s="50"/>
      <c r="F464" s="50"/>
      <c r="G464" s="50"/>
      <c r="H464" s="50"/>
    </row>
    <row r="465" spans="3:8" x14ac:dyDescent="0.25">
      <c r="C465" s="50"/>
      <c r="D465" s="50"/>
      <c r="E465" s="50"/>
      <c r="F465" s="50"/>
      <c r="G465" s="50"/>
      <c r="H465" s="50"/>
    </row>
    <row r="466" spans="3:8" x14ac:dyDescent="0.25">
      <c r="C466" s="50"/>
      <c r="D466" s="50"/>
      <c r="E466" s="50"/>
      <c r="F466" s="50"/>
      <c r="G466" s="50"/>
      <c r="H466" s="50"/>
    </row>
    <row r="467" spans="3:8" x14ac:dyDescent="0.25">
      <c r="C467" s="50"/>
      <c r="D467" s="50"/>
      <c r="E467" s="50"/>
      <c r="F467" s="50"/>
      <c r="G467" s="50"/>
      <c r="H467" s="50"/>
    </row>
    <row r="468" spans="3:8" x14ac:dyDescent="0.25">
      <c r="C468" s="50"/>
      <c r="D468" s="50"/>
      <c r="E468" s="50"/>
      <c r="F468" s="50"/>
      <c r="G468" s="50"/>
      <c r="H468" s="50"/>
    </row>
    <row r="469" spans="3:8" x14ac:dyDescent="0.25">
      <c r="C469" s="50"/>
      <c r="D469" s="50"/>
      <c r="E469" s="50"/>
      <c r="F469" s="50"/>
      <c r="G469" s="50"/>
      <c r="H469" s="50"/>
    </row>
    <row r="470" spans="3:8" x14ac:dyDescent="0.25">
      <c r="C470" s="50"/>
      <c r="D470" s="50"/>
      <c r="E470" s="50"/>
      <c r="F470" s="50"/>
      <c r="G470" s="50"/>
      <c r="H470" s="50"/>
    </row>
    <row r="471" spans="3:8" x14ac:dyDescent="0.25">
      <c r="C471" s="50"/>
      <c r="D471" s="50"/>
      <c r="E471" s="50"/>
      <c r="F471" s="50"/>
      <c r="G471" s="50"/>
      <c r="H471" s="50"/>
    </row>
    <row r="472" spans="3:8" x14ac:dyDescent="0.25">
      <c r="C472" s="50"/>
      <c r="D472" s="50"/>
      <c r="E472" s="50"/>
      <c r="F472" s="50"/>
      <c r="G472" s="50"/>
      <c r="H472" s="50"/>
    </row>
    <row r="473" spans="3:8" x14ac:dyDescent="0.25">
      <c r="C473" s="50"/>
      <c r="D473" s="50"/>
      <c r="E473" s="50"/>
      <c r="F473" s="50"/>
      <c r="G473" s="50"/>
      <c r="H473" s="50"/>
    </row>
    <row r="474" spans="3:8" x14ac:dyDescent="0.25">
      <c r="C474" s="50"/>
      <c r="D474" s="50"/>
      <c r="E474" s="50"/>
      <c r="F474" s="50"/>
      <c r="G474" s="50"/>
      <c r="H474" s="50"/>
    </row>
    <row r="475" spans="3:8" x14ac:dyDescent="0.25">
      <c r="C475" s="50"/>
      <c r="D475" s="50"/>
      <c r="E475" s="50"/>
      <c r="F475" s="50"/>
      <c r="G475" s="50"/>
      <c r="H475" s="50"/>
    </row>
    <row r="476" spans="3:8" x14ac:dyDescent="0.25">
      <c r="C476" s="50"/>
      <c r="D476" s="50"/>
      <c r="E476" s="50"/>
      <c r="F476" s="50"/>
      <c r="G476" s="50"/>
      <c r="H476" s="50"/>
    </row>
    <row r="477" spans="3:8" x14ac:dyDescent="0.25">
      <c r="C477" s="50"/>
      <c r="D477" s="50"/>
      <c r="E477" s="50"/>
      <c r="F477" s="50"/>
      <c r="G477" s="50"/>
      <c r="H477" s="50"/>
    </row>
    <row r="478" spans="3:8" x14ac:dyDescent="0.25">
      <c r="C478" s="50"/>
      <c r="D478" s="50"/>
      <c r="E478" s="50"/>
      <c r="F478" s="50"/>
      <c r="G478" s="50"/>
      <c r="H478" s="50"/>
    </row>
    <row r="479" spans="3:8" x14ac:dyDescent="0.25">
      <c r="C479" s="50"/>
      <c r="D479" s="50"/>
      <c r="E479" s="50"/>
      <c r="F479" s="50"/>
      <c r="G479" s="50"/>
      <c r="H479" s="50"/>
    </row>
    <row r="480" spans="3:8" x14ac:dyDescent="0.25">
      <c r="C480" s="50"/>
      <c r="D480" s="50"/>
      <c r="E480" s="50"/>
      <c r="F480" s="50"/>
      <c r="G480" s="50"/>
      <c r="H480" s="50"/>
    </row>
    <row r="481" spans="3:8" x14ac:dyDescent="0.25">
      <c r="C481" s="50"/>
      <c r="D481" s="50"/>
      <c r="E481" s="50"/>
      <c r="F481" s="50"/>
      <c r="G481" s="50"/>
      <c r="H481" s="50"/>
    </row>
    <row r="482" spans="3:8" x14ac:dyDescent="0.25">
      <c r="C482" s="50"/>
      <c r="D482" s="50"/>
      <c r="E482" s="50"/>
      <c r="F482" s="50"/>
      <c r="G482" s="50"/>
      <c r="H482" s="50"/>
    </row>
    <row r="483" spans="3:8" x14ac:dyDescent="0.25">
      <c r="C483" s="50"/>
      <c r="D483" s="50"/>
      <c r="E483" s="50"/>
      <c r="F483" s="50"/>
      <c r="G483" s="50"/>
      <c r="H483" s="50"/>
    </row>
    <row r="484" spans="3:8" x14ac:dyDescent="0.25">
      <c r="C484" s="50"/>
      <c r="D484" s="50"/>
      <c r="E484" s="50"/>
      <c r="F484" s="50"/>
      <c r="G484" s="50"/>
      <c r="H484" s="50"/>
    </row>
    <row r="485" spans="3:8" x14ac:dyDescent="0.25">
      <c r="C485" s="50"/>
      <c r="D485" s="50"/>
      <c r="E485" s="50"/>
      <c r="F485" s="50"/>
      <c r="G485" s="50"/>
      <c r="H485" s="50"/>
    </row>
    <row r="486" spans="3:8" x14ac:dyDescent="0.25">
      <c r="C486" s="50"/>
      <c r="D486" s="50"/>
      <c r="E486" s="50"/>
      <c r="F486" s="50"/>
      <c r="G486" s="50"/>
      <c r="H486" s="50"/>
    </row>
    <row r="487" spans="3:8" x14ac:dyDescent="0.25">
      <c r="C487" s="50"/>
      <c r="D487" s="50"/>
      <c r="E487" s="50"/>
      <c r="F487" s="50"/>
      <c r="G487" s="50"/>
      <c r="H487" s="50"/>
    </row>
    <row r="488" spans="3:8" x14ac:dyDescent="0.25">
      <c r="C488" s="50"/>
      <c r="D488" s="50"/>
      <c r="E488" s="50"/>
      <c r="F488" s="50"/>
      <c r="G488" s="50"/>
      <c r="H488" s="50"/>
    </row>
    <row r="489" spans="3:8" x14ac:dyDescent="0.25">
      <c r="C489" s="50"/>
      <c r="D489" s="50"/>
      <c r="E489" s="50"/>
      <c r="F489" s="50"/>
      <c r="G489" s="50"/>
      <c r="H489" s="50"/>
    </row>
    <row r="490" spans="3:8" x14ac:dyDescent="0.25">
      <c r="C490" s="50"/>
      <c r="D490" s="50"/>
      <c r="E490" s="50"/>
      <c r="F490" s="50"/>
      <c r="G490" s="50"/>
      <c r="H490" s="50"/>
    </row>
    <row r="491" spans="3:8" x14ac:dyDescent="0.25">
      <c r="C491" s="50"/>
      <c r="D491" s="50"/>
      <c r="E491" s="50"/>
      <c r="F491" s="50"/>
      <c r="G491" s="50"/>
      <c r="H491" s="50"/>
    </row>
    <row r="492" spans="3:8" x14ac:dyDescent="0.25">
      <c r="C492" s="50"/>
      <c r="D492" s="50"/>
      <c r="E492" s="50"/>
      <c r="F492" s="50"/>
      <c r="G492" s="50"/>
      <c r="H492" s="50"/>
    </row>
    <row r="493" spans="3:8" x14ac:dyDescent="0.25">
      <c r="C493" s="50"/>
      <c r="D493" s="50"/>
      <c r="E493" s="50"/>
      <c r="F493" s="50"/>
      <c r="G493" s="50"/>
      <c r="H493" s="50"/>
    </row>
    <row r="494" spans="3:8" x14ac:dyDescent="0.25">
      <c r="C494" s="50"/>
      <c r="D494" s="50"/>
      <c r="E494" s="50"/>
      <c r="F494" s="50"/>
      <c r="G494" s="50"/>
      <c r="H494" s="50"/>
    </row>
    <row r="495" spans="3:8" x14ac:dyDescent="0.25">
      <c r="C495" s="50"/>
      <c r="D495" s="50"/>
      <c r="E495" s="50"/>
      <c r="F495" s="50"/>
      <c r="G495" s="50"/>
      <c r="H495" s="50"/>
    </row>
    <row r="496" spans="3:8" x14ac:dyDescent="0.25">
      <c r="C496" s="50"/>
      <c r="D496" s="50"/>
      <c r="E496" s="50"/>
      <c r="F496" s="50"/>
      <c r="G496" s="50"/>
      <c r="H496" s="50"/>
    </row>
    <row r="497" spans="3:8" x14ac:dyDescent="0.25">
      <c r="C497" s="50"/>
      <c r="D497" s="50"/>
      <c r="E497" s="50"/>
      <c r="F497" s="50"/>
      <c r="G497" s="50"/>
      <c r="H497" s="50"/>
    </row>
    <row r="498" spans="3:8" x14ac:dyDescent="0.25">
      <c r="C498" s="50"/>
      <c r="D498" s="50"/>
      <c r="E498" s="50"/>
      <c r="F498" s="50"/>
      <c r="G498" s="50"/>
      <c r="H498" s="50"/>
    </row>
    <row r="499" spans="3:8" x14ac:dyDescent="0.25">
      <c r="C499" s="50"/>
      <c r="D499" s="50"/>
      <c r="E499" s="50"/>
      <c r="F499" s="50"/>
      <c r="G499" s="50"/>
      <c r="H499" s="50"/>
    </row>
    <row r="500" spans="3:8" x14ac:dyDescent="0.25">
      <c r="C500" s="50"/>
      <c r="D500" s="50"/>
      <c r="E500" s="50"/>
      <c r="F500" s="50"/>
      <c r="G500" s="50"/>
      <c r="H500" s="50"/>
    </row>
    <row r="501" spans="3:8" x14ac:dyDescent="0.25">
      <c r="C501" s="50"/>
      <c r="D501" s="50"/>
      <c r="E501" s="50"/>
      <c r="F501" s="50"/>
      <c r="G501" s="50"/>
      <c r="H501" s="50"/>
    </row>
    <row r="502" spans="3:8" x14ac:dyDescent="0.25">
      <c r="C502" s="50"/>
      <c r="D502" s="50"/>
      <c r="E502" s="50"/>
      <c r="F502" s="50"/>
      <c r="G502" s="50"/>
      <c r="H502" s="50"/>
    </row>
    <row r="503" spans="3:8" x14ac:dyDescent="0.25">
      <c r="C503" s="50"/>
      <c r="D503" s="50"/>
      <c r="E503" s="50"/>
      <c r="F503" s="50"/>
      <c r="G503" s="50"/>
      <c r="H503" s="50"/>
    </row>
    <row r="504" spans="3:8" x14ac:dyDescent="0.25">
      <c r="C504" s="50"/>
      <c r="D504" s="50"/>
      <c r="E504" s="50"/>
      <c r="F504" s="50"/>
      <c r="G504" s="50"/>
      <c r="H504" s="50"/>
    </row>
    <row r="505" spans="3:8" x14ac:dyDescent="0.25">
      <c r="C505" s="50"/>
      <c r="D505" s="50"/>
      <c r="E505" s="50"/>
      <c r="F505" s="50"/>
      <c r="G505" s="50"/>
      <c r="H505" s="50"/>
    </row>
    <row r="506" spans="3:8" x14ac:dyDescent="0.25">
      <c r="C506" s="50"/>
      <c r="D506" s="50"/>
      <c r="E506" s="50"/>
      <c r="F506" s="50"/>
      <c r="G506" s="50"/>
      <c r="H506" s="50"/>
    </row>
    <row r="507" spans="3:8" x14ac:dyDescent="0.25">
      <c r="C507" s="50"/>
      <c r="D507" s="50"/>
      <c r="E507" s="50"/>
      <c r="F507" s="50"/>
      <c r="G507" s="50"/>
      <c r="H507" s="50"/>
    </row>
    <row r="508" spans="3:8" x14ac:dyDescent="0.25">
      <c r="C508" s="50"/>
      <c r="D508" s="50"/>
      <c r="E508" s="50"/>
      <c r="F508" s="50"/>
      <c r="G508" s="50"/>
      <c r="H508" s="50"/>
    </row>
    <row r="509" spans="3:8" x14ac:dyDescent="0.25">
      <c r="C509" s="50"/>
      <c r="D509" s="50"/>
      <c r="E509" s="50"/>
      <c r="F509" s="50"/>
      <c r="G509" s="50"/>
      <c r="H509" s="50"/>
    </row>
    <row r="510" spans="3:8" x14ac:dyDescent="0.25">
      <c r="C510" s="50"/>
      <c r="D510" s="50"/>
      <c r="E510" s="50"/>
      <c r="F510" s="50"/>
      <c r="G510" s="50"/>
      <c r="H510" s="50"/>
    </row>
    <row r="511" spans="3:8" x14ac:dyDescent="0.25">
      <c r="C511" s="50"/>
      <c r="D511" s="50"/>
      <c r="E511" s="50"/>
      <c r="F511" s="50"/>
      <c r="G511" s="50"/>
      <c r="H511" s="50"/>
    </row>
    <row r="512" spans="3:8" x14ac:dyDescent="0.25">
      <c r="C512" s="50"/>
      <c r="D512" s="50"/>
      <c r="E512" s="50"/>
      <c r="F512" s="50"/>
      <c r="G512" s="50"/>
      <c r="H512" s="50"/>
    </row>
    <row r="513" spans="3:8" x14ac:dyDescent="0.25">
      <c r="C513" s="50"/>
      <c r="D513" s="50"/>
      <c r="E513" s="50"/>
      <c r="F513" s="50"/>
      <c r="G513" s="50"/>
      <c r="H513" s="50"/>
    </row>
    <row r="514" spans="3:8" x14ac:dyDescent="0.25">
      <c r="C514" s="50"/>
      <c r="D514" s="50"/>
      <c r="E514" s="50"/>
      <c r="F514" s="50"/>
      <c r="G514" s="50"/>
      <c r="H514" s="50"/>
    </row>
    <row r="515" spans="3:8" x14ac:dyDescent="0.25">
      <c r="C515" s="50"/>
      <c r="D515" s="50"/>
      <c r="E515" s="50"/>
      <c r="F515" s="50"/>
      <c r="G515" s="50"/>
      <c r="H515" s="50"/>
    </row>
    <row r="516" spans="3:8" x14ac:dyDescent="0.25">
      <c r="C516" s="50"/>
      <c r="D516" s="50"/>
      <c r="E516" s="50"/>
      <c r="F516" s="50"/>
      <c r="G516" s="50"/>
      <c r="H516" s="50"/>
    </row>
    <row r="517" spans="3:8" x14ac:dyDescent="0.25">
      <c r="C517" s="50"/>
      <c r="D517" s="50"/>
      <c r="E517" s="50"/>
      <c r="F517" s="50"/>
      <c r="G517" s="50"/>
      <c r="H517" s="50"/>
    </row>
    <row r="518" spans="3:8" x14ac:dyDescent="0.25">
      <c r="C518" s="50"/>
      <c r="D518" s="50"/>
      <c r="E518" s="50"/>
      <c r="F518" s="50"/>
      <c r="G518" s="50"/>
      <c r="H518" s="50"/>
    </row>
    <row r="519" spans="3:8" x14ac:dyDescent="0.25">
      <c r="C519" s="50"/>
      <c r="D519" s="50"/>
      <c r="E519" s="50"/>
      <c r="F519" s="50"/>
      <c r="G519" s="50"/>
      <c r="H519" s="50"/>
    </row>
    <row r="520" spans="3:8" x14ac:dyDescent="0.25">
      <c r="C520" s="50"/>
      <c r="D520" s="50"/>
      <c r="E520" s="50"/>
      <c r="F520" s="50"/>
      <c r="G520" s="50"/>
      <c r="H520" s="50"/>
    </row>
    <row r="521" spans="3:8" x14ac:dyDescent="0.25">
      <c r="C521" s="50"/>
      <c r="D521" s="50"/>
      <c r="E521" s="50"/>
      <c r="F521" s="50"/>
      <c r="G521" s="50"/>
      <c r="H521" s="50"/>
    </row>
    <row r="522" spans="3:8" x14ac:dyDescent="0.25">
      <c r="C522" s="50"/>
      <c r="D522" s="50"/>
      <c r="E522" s="50"/>
      <c r="F522" s="50"/>
      <c r="G522" s="50"/>
      <c r="H522" s="50"/>
    </row>
    <row r="523" spans="3:8" x14ac:dyDescent="0.25">
      <c r="C523" s="50"/>
      <c r="D523" s="50"/>
      <c r="E523" s="50"/>
      <c r="F523" s="50"/>
      <c r="G523" s="50"/>
      <c r="H523" s="50"/>
    </row>
    <row r="524" spans="3:8" x14ac:dyDescent="0.25">
      <c r="C524" s="50"/>
      <c r="D524" s="50"/>
      <c r="E524" s="50"/>
      <c r="F524" s="50"/>
      <c r="G524" s="50"/>
      <c r="H524" s="50"/>
    </row>
    <row r="525" spans="3:8" x14ac:dyDescent="0.25">
      <c r="C525" s="50"/>
      <c r="D525" s="50"/>
      <c r="E525" s="50"/>
      <c r="F525" s="50"/>
      <c r="G525" s="50"/>
      <c r="H525" s="50"/>
    </row>
    <row r="526" spans="3:8" x14ac:dyDescent="0.25">
      <c r="C526" s="50"/>
      <c r="D526" s="50"/>
      <c r="E526" s="50"/>
      <c r="F526" s="50"/>
      <c r="G526" s="50"/>
      <c r="H526" s="50"/>
    </row>
    <row r="527" spans="3:8" x14ac:dyDescent="0.25">
      <c r="C527" s="50"/>
      <c r="D527" s="50"/>
      <c r="E527" s="50"/>
      <c r="F527" s="50"/>
      <c r="G527" s="50"/>
      <c r="H527" s="50"/>
    </row>
    <row r="528" spans="3:8" x14ac:dyDescent="0.25">
      <c r="C528" s="50"/>
      <c r="D528" s="50"/>
      <c r="E528" s="50"/>
      <c r="F528" s="50"/>
      <c r="G528" s="50"/>
      <c r="H528" s="50"/>
    </row>
    <row r="529" spans="3:8" x14ac:dyDescent="0.25">
      <c r="C529" s="50"/>
      <c r="D529" s="50"/>
      <c r="E529" s="50"/>
      <c r="F529" s="50"/>
      <c r="G529" s="50"/>
      <c r="H529" s="50"/>
    </row>
    <row r="530" spans="3:8" x14ac:dyDescent="0.25">
      <c r="C530" s="50"/>
      <c r="D530" s="50"/>
      <c r="E530" s="50"/>
      <c r="F530" s="50"/>
      <c r="G530" s="50"/>
      <c r="H530" s="50"/>
    </row>
    <row r="531" spans="3:8" x14ac:dyDescent="0.25">
      <c r="C531" s="50"/>
      <c r="D531" s="50"/>
      <c r="E531" s="50"/>
      <c r="F531" s="50"/>
      <c r="G531" s="50"/>
      <c r="H531" s="50"/>
    </row>
    <row r="532" spans="3:8" x14ac:dyDescent="0.25">
      <c r="C532" s="50"/>
      <c r="D532" s="50"/>
      <c r="E532" s="50"/>
      <c r="F532" s="50"/>
      <c r="G532" s="50"/>
      <c r="H532" s="50"/>
    </row>
    <row r="533" spans="3:8" x14ac:dyDescent="0.25">
      <c r="C533" s="50"/>
      <c r="D533" s="50"/>
      <c r="E533" s="50"/>
      <c r="F533" s="50"/>
      <c r="G533" s="50"/>
      <c r="H533" s="50"/>
    </row>
    <row r="534" spans="3:8" x14ac:dyDescent="0.25">
      <c r="C534" s="50"/>
      <c r="D534" s="50"/>
      <c r="E534" s="50"/>
      <c r="F534" s="50"/>
      <c r="G534" s="50"/>
      <c r="H534" s="50"/>
    </row>
    <row r="535" spans="3:8" x14ac:dyDescent="0.25">
      <c r="C535" s="50"/>
      <c r="D535" s="50"/>
      <c r="E535" s="50"/>
      <c r="F535" s="50"/>
      <c r="G535" s="50"/>
      <c r="H535" s="50"/>
    </row>
    <row r="536" spans="3:8" x14ac:dyDescent="0.25">
      <c r="C536" s="50"/>
      <c r="D536" s="50"/>
      <c r="E536" s="50"/>
      <c r="F536" s="50"/>
      <c r="G536" s="50"/>
      <c r="H536" s="50"/>
    </row>
    <row r="537" spans="3:8" x14ac:dyDescent="0.25">
      <c r="C537" s="50"/>
      <c r="D537" s="50"/>
      <c r="E537" s="50"/>
      <c r="F537" s="50"/>
      <c r="G537" s="50"/>
      <c r="H537" s="50"/>
    </row>
    <row r="538" spans="3:8" x14ac:dyDescent="0.25">
      <c r="C538" s="50"/>
      <c r="D538" s="50"/>
      <c r="E538" s="50"/>
      <c r="F538" s="50"/>
      <c r="G538" s="50"/>
      <c r="H538" s="50"/>
    </row>
    <row r="539" spans="3:8" x14ac:dyDescent="0.25">
      <c r="C539" s="50"/>
      <c r="D539" s="50"/>
      <c r="E539" s="50"/>
      <c r="F539" s="50"/>
      <c r="G539" s="50"/>
      <c r="H539" s="50"/>
    </row>
    <row r="540" spans="3:8" x14ac:dyDescent="0.25">
      <c r="C540" s="50"/>
      <c r="D540" s="50"/>
      <c r="E540" s="50"/>
      <c r="F540" s="50"/>
      <c r="G540" s="50"/>
      <c r="H540" s="50"/>
    </row>
    <row r="541" spans="3:8" x14ac:dyDescent="0.25">
      <c r="C541" s="50"/>
      <c r="D541" s="50"/>
      <c r="E541" s="50"/>
      <c r="F541" s="50"/>
      <c r="G541" s="50"/>
      <c r="H541" s="50"/>
    </row>
    <row r="542" spans="3:8" x14ac:dyDescent="0.25">
      <c r="C542" s="50"/>
      <c r="D542" s="50"/>
      <c r="E542" s="50"/>
      <c r="F542" s="50"/>
      <c r="G542" s="50"/>
      <c r="H542" s="50"/>
    </row>
    <row r="543" spans="3:8" x14ac:dyDescent="0.25">
      <c r="C543" s="50"/>
      <c r="D543" s="50"/>
      <c r="E543" s="50"/>
      <c r="F543" s="50"/>
      <c r="G543" s="50"/>
      <c r="H543" s="50"/>
    </row>
    <row r="544" spans="3:8" x14ac:dyDescent="0.25">
      <c r="C544" s="50"/>
      <c r="D544" s="50"/>
      <c r="E544" s="50"/>
      <c r="F544" s="50"/>
      <c r="G544" s="50"/>
      <c r="H544" s="50"/>
    </row>
    <row r="545" spans="3:8" x14ac:dyDescent="0.25">
      <c r="C545" s="50"/>
      <c r="D545" s="50"/>
      <c r="E545" s="50"/>
      <c r="F545" s="50"/>
      <c r="G545" s="50"/>
      <c r="H545" s="50"/>
    </row>
    <row r="546" spans="3:8" x14ac:dyDescent="0.25">
      <c r="C546" s="50"/>
      <c r="D546" s="50"/>
      <c r="E546" s="50"/>
      <c r="F546" s="50"/>
      <c r="G546" s="50"/>
      <c r="H546" s="50"/>
    </row>
    <row r="547" spans="3:8" x14ac:dyDescent="0.25">
      <c r="C547" s="50"/>
      <c r="D547" s="50"/>
      <c r="E547" s="50"/>
      <c r="F547" s="50"/>
      <c r="G547" s="50"/>
      <c r="H547" s="50"/>
    </row>
    <row r="548" spans="3:8" x14ac:dyDescent="0.25">
      <c r="C548" s="50"/>
      <c r="D548" s="50"/>
      <c r="E548" s="50"/>
      <c r="F548" s="50"/>
      <c r="G548" s="50"/>
      <c r="H548" s="50"/>
    </row>
    <row r="549" spans="3:8" x14ac:dyDescent="0.25">
      <c r="C549" s="50"/>
      <c r="D549" s="50"/>
      <c r="E549" s="50"/>
      <c r="F549" s="50"/>
      <c r="G549" s="50"/>
      <c r="H549" s="50"/>
    </row>
    <row r="550" spans="3:8" x14ac:dyDescent="0.25">
      <c r="C550" s="50"/>
      <c r="D550" s="50"/>
      <c r="E550" s="50"/>
      <c r="F550" s="50"/>
      <c r="G550" s="50"/>
      <c r="H550" s="50"/>
    </row>
    <row r="551" spans="3:8" x14ac:dyDescent="0.25">
      <c r="C551" s="50"/>
      <c r="D551" s="50"/>
      <c r="E551" s="50"/>
      <c r="F551" s="50"/>
      <c r="G551" s="50"/>
      <c r="H551" s="50"/>
    </row>
    <row r="552" spans="3:8" x14ac:dyDescent="0.25">
      <c r="C552" s="50"/>
      <c r="D552" s="50"/>
      <c r="E552" s="50"/>
      <c r="F552" s="50"/>
      <c r="G552" s="50"/>
      <c r="H552" s="50"/>
    </row>
    <row r="553" spans="3:8" x14ac:dyDescent="0.25">
      <c r="C553" s="50"/>
      <c r="D553" s="50"/>
      <c r="E553" s="50"/>
      <c r="F553" s="50"/>
      <c r="G553" s="50"/>
      <c r="H553" s="50"/>
    </row>
    <row r="554" spans="3:8" x14ac:dyDescent="0.25">
      <c r="C554" s="50"/>
      <c r="D554" s="50"/>
      <c r="E554" s="50"/>
      <c r="F554" s="50"/>
      <c r="G554" s="50"/>
      <c r="H554" s="50"/>
    </row>
    <row r="555" spans="3:8" x14ac:dyDescent="0.25">
      <c r="C555" s="50"/>
      <c r="D555" s="50"/>
      <c r="E555" s="50"/>
      <c r="F555" s="50"/>
      <c r="G555" s="50"/>
      <c r="H555" s="50"/>
    </row>
    <row r="556" spans="3:8" x14ac:dyDescent="0.25">
      <c r="C556" s="50"/>
      <c r="D556" s="50"/>
      <c r="E556" s="50"/>
      <c r="F556" s="50"/>
      <c r="G556" s="50"/>
      <c r="H556" s="50"/>
    </row>
    <row r="557" spans="3:8" x14ac:dyDescent="0.25">
      <c r="C557" s="50"/>
      <c r="D557" s="50"/>
      <c r="E557" s="50"/>
      <c r="F557" s="50"/>
      <c r="G557" s="50"/>
      <c r="H557" s="50"/>
    </row>
    <row r="558" spans="3:8" x14ac:dyDescent="0.25">
      <c r="C558" s="50"/>
      <c r="D558" s="50"/>
      <c r="E558" s="50"/>
      <c r="F558" s="50"/>
      <c r="G558" s="50"/>
      <c r="H558" s="50"/>
    </row>
    <row r="559" spans="3:8" x14ac:dyDescent="0.25">
      <c r="C559" s="50"/>
      <c r="D559" s="50"/>
      <c r="E559" s="50"/>
      <c r="F559" s="50"/>
      <c r="G559" s="50"/>
      <c r="H559" s="50"/>
    </row>
    <row r="560" spans="3:8" x14ac:dyDescent="0.25">
      <c r="C560" s="50"/>
      <c r="D560" s="50"/>
      <c r="E560" s="50"/>
      <c r="F560" s="50"/>
      <c r="G560" s="50"/>
      <c r="H560" s="50"/>
    </row>
    <row r="561" spans="3:8" x14ac:dyDescent="0.25">
      <c r="C561" s="50"/>
      <c r="D561" s="50"/>
      <c r="E561" s="50"/>
      <c r="F561" s="50"/>
      <c r="G561" s="50"/>
      <c r="H561" s="50"/>
    </row>
    <row r="562" spans="3:8" x14ac:dyDescent="0.25">
      <c r="C562" s="50"/>
      <c r="D562" s="50"/>
      <c r="E562" s="50"/>
      <c r="F562" s="50"/>
      <c r="G562" s="50"/>
      <c r="H562" s="50"/>
    </row>
    <row r="563" spans="3:8" x14ac:dyDescent="0.25">
      <c r="C563" s="50"/>
      <c r="D563" s="50"/>
      <c r="E563" s="50"/>
      <c r="F563" s="50"/>
      <c r="G563" s="50"/>
      <c r="H563" s="50"/>
    </row>
    <row r="564" spans="3:8" x14ac:dyDescent="0.25">
      <c r="C564" s="50"/>
      <c r="D564" s="50"/>
      <c r="E564" s="50"/>
      <c r="F564" s="50"/>
      <c r="G564" s="50"/>
      <c r="H564" s="50"/>
    </row>
    <row r="565" spans="3:8" x14ac:dyDescent="0.25">
      <c r="C565" s="50"/>
      <c r="D565" s="50"/>
      <c r="E565" s="50"/>
      <c r="F565" s="50"/>
      <c r="G565" s="50"/>
      <c r="H565" s="50"/>
    </row>
    <row r="566" spans="3:8" x14ac:dyDescent="0.25">
      <c r="C566" s="50"/>
      <c r="D566" s="50"/>
      <c r="E566" s="50"/>
      <c r="F566" s="50"/>
      <c r="G566" s="50"/>
      <c r="H566" s="50"/>
    </row>
    <row r="567" spans="3:8" x14ac:dyDescent="0.25">
      <c r="C567" s="50"/>
      <c r="D567" s="50"/>
      <c r="E567" s="50"/>
      <c r="F567" s="50"/>
      <c r="G567" s="50"/>
      <c r="H567" s="50"/>
    </row>
    <row r="568" spans="3:8" x14ac:dyDescent="0.25">
      <c r="C568" s="50"/>
      <c r="D568" s="50"/>
      <c r="E568" s="50"/>
      <c r="F568" s="50"/>
      <c r="G568" s="50"/>
      <c r="H568" s="50"/>
    </row>
    <row r="569" spans="3:8" x14ac:dyDescent="0.25">
      <c r="C569" s="50"/>
      <c r="D569" s="50"/>
      <c r="E569" s="50"/>
      <c r="F569" s="50"/>
      <c r="G569" s="50"/>
      <c r="H569" s="50"/>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2015 DMAS Data Book &amp;A&amp;R&amp;9Page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G60"/>
  <sheetViews>
    <sheetView workbookViewId="0">
      <selection activeCell="B59" sqref="B59"/>
    </sheetView>
  </sheetViews>
  <sheetFormatPr defaultRowHeight="15" x14ac:dyDescent="0.25"/>
  <cols>
    <col min="1" max="1" width="41.7109375" customWidth="1"/>
    <col min="2" max="2" width="18.7109375" hidden="1" customWidth="1"/>
    <col min="3" max="6" width="18.7109375" customWidth="1"/>
    <col min="7" max="7" width="18.7109375" style="56" customWidth="1"/>
  </cols>
  <sheetData>
    <row r="1" spans="1:7" ht="49.5" customHeight="1" x14ac:dyDescent="0.25">
      <c r="A1" s="19" t="s">
        <v>497</v>
      </c>
      <c r="B1" s="20" t="s">
        <v>87</v>
      </c>
      <c r="C1" s="20" t="s">
        <v>88</v>
      </c>
      <c r="D1" s="20" t="s">
        <v>89</v>
      </c>
      <c r="E1" s="20" t="s">
        <v>90</v>
      </c>
      <c r="F1" s="20" t="s">
        <v>91</v>
      </c>
      <c r="G1" s="20" t="s">
        <v>621</v>
      </c>
    </row>
    <row r="2" spans="1:7" x14ac:dyDescent="0.25">
      <c r="A2" s="2" t="s">
        <v>86</v>
      </c>
      <c r="B2" s="3">
        <v>6548828116.4899988</v>
      </c>
      <c r="C2" s="3">
        <v>7166169227.4741526</v>
      </c>
      <c r="D2" s="3">
        <v>7033372354.8400011</v>
      </c>
      <c r="E2" s="3">
        <v>7634426337.4658489</v>
      </c>
      <c r="F2" s="3">
        <v>7894608495.4700012</v>
      </c>
      <c r="G2" s="3">
        <f>SUM(G3:G57)</f>
        <v>8237217721</v>
      </c>
    </row>
    <row r="3" spans="1:7" x14ac:dyDescent="0.25">
      <c r="A3" s="106" t="s">
        <v>3</v>
      </c>
      <c r="B3" s="107">
        <v>1014391202.89</v>
      </c>
      <c r="C3" s="107">
        <v>1255652680.47</v>
      </c>
      <c r="D3" s="107">
        <v>1026342332.8300002</v>
      </c>
      <c r="E3" s="107">
        <v>1323299999.4600003</v>
      </c>
      <c r="F3" s="107">
        <v>1487319385.46</v>
      </c>
      <c r="G3" s="107">
        <v>1576845622.8699999</v>
      </c>
    </row>
    <row r="4" spans="1:7" x14ac:dyDescent="0.25">
      <c r="A4" s="106" t="s">
        <v>4</v>
      </c>
      <c r="B4" s="107">
        <v>575501182.49000001</v>
      </c>
      <c r="C4" s="107">
        <v>716536889.66999996</v>
      </c>
      <c r="D4" s="107">
        <v>671871461.48000002</v>
      </c>
      <c r="E4" s="107">
        <v>920637701.21999979</v>
      </c>
      <c r="F4" s="107">
        <v>1040755247.97</v>
      </c>
      <c r="G4" s="107">
        <v>1168048717.0699999</v>
      </c>
    </row>
    <row r="5" spans="1:7" x14ac:dyDescent="0.25">
      <c r="A5" s="106" t="s">
        <v>5</v>
      </c>
      <c r="B5" s="107">
        <v>0</v>
      </c>
      <c r="C5" s="107">
        <v>0</v>
      </c>
      <c r="D5" s="107">
        <v>0</v>
      </c>
      <c r="E5" s="107">
        <v>0</v>
      </c>
      <c r="F5" s="107">
        <v>2321956.15</v>
      </c>
      <c r="G5" s="107">
        <v>247276219.68999997</v>
      </c>
    </row>
    <row r="6" spans="1:7" x14ac:dyDescent="0.25">
      <c r="A6" s="106" t="s">
        <v>101</v>
      </c>
      <c r="B6" s="107">
        <v>0</v>
      </c>
      <c r="C6" s="107">
        <v>0</v>
      </c>
      <c r="D6" s="108">
        <v>-29463415.190000009</v>
      </c>
      <c r="E6" s="108">
        <v>-63345948.93</v>
      </c>
      <c r="F6" s="108">
        <v>-108498396.19</v>
      </c>
      <c r="G6" s="108">
        <v>-72873758.980000019</v>
      </c>
    </row>
    <row r="7" spans="1:7" x14ac:dyDescent="0.25">
      <c r="A7" s="106" t="s">
        <v>6</v>
      </c>
      <c r="B7" s="107">
        <v>16038188.970000004</v>
      </c>
      <c r="C7" s="107">
        <v>23390819.829999998</v>
      </c>
      <c r="D7" s="107">
        <v>28903932.600000001</v>
      </c>
      <c r="E7" s="107">
        <v>34029184.579999991</v>
      </c>
      <c r="F7" s="107">
        <v>44442752.509999998</v>
      </c>
      <c r="G7" s="107">
        <v>54641896.140000001</v>
      </c>
    </row>
    <row r="8" spans="1:7" x14ac:dyDescent="0.25">
      <c r="A8" s="106" t="s">
        <v>9</v>
      </c>
      <c r="B8" s="107">
        <v>714564843.90999997</v>
      </c>
      <c r="C8" s="107">
        <v>706747230.43415308</v>
      </c>
      <c r="D8" s="107">
        <v>674521357.03999984</v>
      </c>
      <c r="E8" s="107">
        <v>725895068.62</v>
      </c>
      <c r="F8" s="107">
        <v>687434500.33000004</v>
      </c>
      <c r="G8" s="107">
        <v>735875473.26999998</v>
      </c>
    </row>
    <row r="9" spans="1:7" x14ac:dyDescent="0.25">
      <c r="A9" s="106" t="s">
        <v>103</v>
      </c>
      <c r="B9" s="107">
        <v>131147015.72</v>
      </c>
      <c r="C9" s="107">
        <v>175011957</v>
      </c>
      <c r="D9" s="107">
        <v>222083884</v>
      </c>
      <c r="E9" s="107">
        <v>218939258.99000001</v>
      </c>
      <c r="F9" s="107">
        <v>162109134.86000004</v>
      </c>
      <c r="G9" s="107">
        <v>68894801</v>
      </c>
    </row>
    <row r="10" spans="1:7" x14ac:dyDescent="0.25">
      <c r="A10" s="106" t="s">
        <v>104</v>
      </c>
      <c r="B10" s="107">
        <v>36261089.960000001</v>
      </c>
      <c r="C10" s="107">
        <v>16755112</v>
      </c>
      <c r="D10" s="107">
        <v>18378757.510000005</v>
      </c>
      <c r="E10" s="107">
        <v>35671195.710000001</v>
      </c>
      <c r="F10" s="107">
        <v>29933746.48</v>
      </c>
      <c r="G10" s="107">
        <v>31402336.68</v>
      </c>
    </row>
    <row r="11" spans="1:7" x14ac:dyDescent="0.25">
      <c r="A11" s="106" t="s">
        <v>10</v>
      </c>
      <c r="B11" s="107">
        <v>134949381.60000011</v>
      </c>
      <c r="C11" s="107">
        <v>147977982.62</v>
      </c>
      <c r="D11" s="107">
        <v>144473746.46000004</v>
      </c>
      <c r="E11" s="107">
        <v>134063982.65000001</v>
      </c>
      <c r="F11" s="107">
        <v>126346431.48999998</v>
      </c>
      <c r="G11" s="107">
        <v>119117605.57999998</v>
      </c>
    </row>
    <row r="12" spans="1:7" x14ac:dyDescent="0.25">
      <c r="A12" s="106" t="s">
        <v>11</v>
      </c>
      <c r="B12" s="107">
        <v>231489550.28999999</v>
      </c>
      <c r="C12" s="107">
        <v>240098998.63</v>
      </c>
      <c r="D12" s="107">
        <v>225923991.22</v>
      </c>
      <c r="E12" s="107">
        <v>138013958.13</v>
      </c>
      <c r="F12" s="107">
        <v>129058962.05</v>
      </c>
      <c r="G12" s="107">
        <v>105469625.83</v>
      </c>
    </row>
    <row r="13" spans="1:7" x14ac:dyDescent="0.25">
      <c r="A13" s="106" t="s">
        <v>102</v>
      </c>
      <c r="B13" s="108">
        <v>-57644062.009999998</v>
      </c>
      <c r="C13" s="108">
        <v>-71944971.730000019</v>
      </c>
      <c r="D13" s="108">
        <v>-68337351.109999999</v>
      </c>
      <c r="E13" s="108">
        <v>-73653699.709999904</v>
      </c>
      <c r="F13" s="108">
        <v>-64829779.340000004</v>
      </c>
      <c r="G13" s="108">
        <v>-93441847.230000004</v>
      </c>
    </row>
    <row r="14" spans="1:7" x14ac:dyDescent="0.25">
      <c r="A14" s="106" t="s">
        <v>12</v>
      </c>
      <c r="B14" s="107">
        <v>22174427</v>
      </c>
      <c r="C14" s="107">
        <v>24921432.129999999</v>
      </c>
      <c r="D14" s="107">
        <v>24109642.859999999</v>
      </c>
      <c r="E14" s="107">
        <v>17649858.940000001</v>
      </c>
      <c r="F14" s="107">
        <v>14248517.18</v>
      </c>
      <c r="G14" s="107">
        <v>9220184.7699999977</v>
      </c>
    </row>
    <row r="15" spans="1:7" x14ac:dyDescent="0.25">
      <c r="A15" s="106" t="s">
        <v>13</v>
      </c>
      <c r="B15" s="107">
        <v>178191198.91</v>
      </c>
      <c r="C15" s="107">
        <v>184978518.12999988</v>
      </c>
      <c r="D15" s="107">
        <v>186005517.88999999</v>
      </c>
      <c r="E15" s="107">
        <v>153119234.5200001</v>
      </c>
      <c r="F15" s="107">
        <v>176068428.08999997</v>
      </c>
      <c r="G15" s="107">
        <v>149048162.33000004</v>
      </c>
    </row>
    <row r="16" spans="1:7" x14ac:dyDescent="0.25">
      <c r="A16" s="106" t="s">
        <v>14</v>
      </c>
      <c r="B16" s="107">
        <v>17535842.299999997</v>
      </c>
      <c r="C16" s="107">
        <v>18707644.219999999</v>
      </c>
      <c r="D16" s="107">
        <v>19598873.940000001</v>
      </c>
      <c r="E16" s="107">
        <v>16557056.449999999</v>
      </c>
      <c r="F16" s="107">
        <v>15397447.710000001</v>
      </c>
      <c r="G16" s="107">
        <v>11347414.689999999</v>
      </c>
    </row>
    <row r="17" spans="1:7" x14ac:dyDescent="0.25">
      <c r="A17" s="106" t="s">
        <v>15</v>
      </c>
      <c r="B17" s="107">
        <v>61648101.090000018</v>
      </c>
      <c r="C17" s="107">
        <v>64214482.659999982</v>
      </c>
      <c r="D17" s="107">
        <v>61875717.759999998</v>
      </c>
      <c r="E17" s="107">
        <v>55446596.149999999</v>
      </c>
      <c r="F17" s="107">
        <v>55671846.130000003</v>
      </c>
      <c r="G17" s="107">
        <v>49312965.769999988</v>
      </c>
    </row>
    <row r="18" spans="1:7" x14ac:dyDescent="0.25">
      <c r="A18" s="106" t="s">
        <v>16</v>
      </c>
      <c r="B18" s="107">
        <v>9525933.6199999992</v>
      </c>
      <c r="C18" s="107">
        <v>9820570.9700000007</v>
      </c>
      <c r="D18" s="107">
        <v>10194582.269999998</v>
      </c>
      <c r="E18" s="107">
        <v>7521774.1500000004</v>
      </c>
      <c r="F18" s="107">
        <v>6980765.6100000013</v>
      </c>
      <c r="G18" s="107">
        <v>5747435.4800000004</v>
      </c>
    </row>
    <row r="19" spans="1:7" x14ac:dyDescent="0.25">
      <c r="A19" s="106" t="s">
        <v>17</v>
      </c>
      <c r="B19" s="107">
        <v>5108943.21</v>
      </c>
      <c r="C19" s="107">
        <v>11880948.810000001</v>
      </c>
      <c r="D19" s="107">
        <v>16823653.129999995</v>
      </c>
      <c r="E19" s="107">
        <v>18227154.370000005</v>
      </c>
      <c r="F19" s="107">
        <v>18079106.510000005</v>
      </c>
      <c r="G19" s="107">
        <v>19061691.729999997</v>
      </c>
    </row>
    <row r="20" spans="1:7" x14ac:dyDescent="0.25">
      <c r="A20" s="106" t="s">
        <v>18</v>
      </c>
      <c r="B20" s="107">
        <v>9343221.7000000011</v>
      </c>
      <c r="C20" s="107">
        <v>10331770.68</v>
      </c>
      <c r="D20" s="107">
        <v>13559613.119999999</v>
      </c>
      <c r="E20" s="107">
        <v>11898060.99</v>
      </c>
      <c r="F20" s="107">
        <v>19291370.379999999</v>
      </c>
      <c r="G20" s="107">
        <v>19486909.229999997</v>
      </c>
    </row>
    <row r="21" spans="1:7" x14ac:dyDescent="0.25">
      <c r="A21" s="106" t="s">
        <v>19</v>
      </c>
      <c r="B21" s="107">
        <v>12945369.99</v>
      </c>
      <c r="C21" s="107">
        <v>11784021.800000001</v>
      </c>
      <c r="D21" s="107">
        <v>13414085.550000001</v>
      </c>
      <c r="E21" s="107">
        <v>3009748.84</v>
      </c>
      <c r="F21" s="107">
        <v>3432969.71</v>
      </c>
      <c r="G21" s="107">
        <v>10493426.060000001</v>
      </c>
    </row>
    <row r="22" spans="1:7" x14ac:dyDescent="0.25">
      <c r="A22" s="106" t="s">
        <v>20</v>
      </c>
      <c r="B22" s="107">
        <v>122509813.67</v>
      </c>
      <c r="C22" s="107">
        <v>135220782.15000001</v>
      </c>
      <c r="D22" s="107">
        <v>135406663.68000001</v>
      </c>
      <c r="E22" s="107">
        <v>136909290.25</v>
      </c>
      <c r="F22" s="107">
        <v>131489372.53</v>
      </c>
      <c r="G22" s="107">
        <v>139593972.14999998</v>
      </c>
    </row>
    <row r="23" spans="1:7" x14ac:dyDescent="0.25">
      <c r="A23" s="106" t="s">
        <v>21</v>
      </c>
      <c r="B23" s="107">
        <v>7374428.7800000003</v>
      </c>
      <c r="C23" s="107">
        <v>7714646.3399999999</v>
      </c>
      <c r="D23" s="107">
        <v>7920962.71</v>
      </c>
      <c r="E23" s="107">
        <v>6512037.7199999997</v>
      </c>
      <c r="F23" s="107">
        <v>5522204.7999999998</v>
      </c>
      <c r="G23" s="107">
        <v>3888163.9900000007</v>
      </c>
    </row>
    <row r="24" spans="1:7" x14ac:dyDescent="0.25">
      <c r="A24" s="106" t="s">
        <v>22</v>
      </c>
      <c r="B24" s="107">
        <v>35507180.469999999</v>
      </c>
      <c r="C24" s="107">
        <v>36244852.25999999</v>
      </c>
      <c r="D24" s="107">
        <v>35525562.350000001</v>
      </c>
      <c r="E24" s="107">
        <v>38358761.74000001</v>
      </c>
      <c r="F24" s="107">
        <v>37906285.200000003</v>
      </c>
      <c r="G24" s="107">
        <v>39046515.770000011</v>
      </c>
    </row>
    <row r="25" spans="1:7" x14ac:dyDescent="0.25">
      <c r="A25" s="106" t="s">
        <v>23</v>
      </c>
      <c r="B25" s="107">
        <v>76107807.260000005</v>
      </c>
      <c r="C25" s="107">
        <v>71192496.870000005</v>
      </c>
      <c r="D25" s="107">
        <v>71244390.159999982</v>
      </c>
      <c r="E25" s="107">
        <v>71619457.859999999</v>
      </c>
      <c r="F25" s="107">
        <v>68091115.310000002</v>
      </c>
      <c r="G25" s="107">
        <v>55672106.789999999</v>
      </c>
    </row>
    <row r="26" spans="1:7" x14ac:dyDescent="0.25">
      <c r="A26" s="106" t="s">
        <v>24</v>
      </c>
      <c r="B26" s="107">
        <v>34906513.329999991</v>
      </c>
      <c r="C26" s="107">
        <v>5147537.54</v>
      </c>
      <c r="D26" s="107">
        <v>5278748.42</v>
      </c>
      <c r="E26" s="107">
        <v>4628320.3899999997</v>
      </c>
      <c r="F26" s="107">
        <v>4303165.2400000012</v>
      </c>
      <c r="G26" s="107">
        <v>3581860.89</v>
      </c>
    </row>
    <row r="27" spans="1:7" x14ac:dyDescent="0.25">
      <c r="A27" s="106" t="s">
        <v>25</v>
      </c>
      <c r="B27" s="107">
        <v>42198088.810000002</v>
      </c>
      <c r="C27" s="107">
        <v>73119389.430000022</v>
      </c>
      <c r="D27" s="107">
        <v>73532304.150000006</v>
      </c>
      <c r="E27" s="107">
        <v>69504658.359999999</v>
      </c>
      <c r="F27" s="107">
        <v>71052089.799999997</v>
      </c>
      <c r="G27" s="107">
        <v>63052331.600000001</v>
      </c>
    </row>
    <row r="28" spans="1:7" x14ac:dyDescent="0.25">
      <c r="A28" s="106" t="s">
        <v>26</v>
      </c>
      <c r="B28" s="107">
        <v>5319127.58</v>
      </c>
      <c r="C28" s="107">
        <v>4564913.3499999996</v>
      </c>
      <c r="D28" s="107">
        <v>4170298.41</v>
      </c>
      <c r="E28" s="107">
        <v>5889185.3099999996</v>
      </c>
      <c r="F28" s="107">
        <v>6060942.4000000004</v>
      </c>
      <c r="G28" s="107">
        <v>6619081.5300000012</v>
      </c>
    </row>
    <row r="29" spans="1:7" x14ac:dyDescent="0.25">
      <c r="A29" s="106" t="s">
        <v>27</v>
      </c>
      <c r="B29" s="107">
        <v>249524721.5</v>
      </c>
      <c r="C29" s="107">
        <v>258804735.59999996</v>
      </c>
      <c r="D29" s="107">
        <v>274859052.29999995</v>
      </c>
      <c r="E29" s="107">
        <v>249384200.19999999</v>
      </c>
      <c r="F29" s="107">
        <v>251711344.19999999</v>
      </c>
      <c r="G29" s="107">
        <v>254464680.09999999</v>
      </c>
    </row>
    <row r="30" spans="1:7" x14ac:dyDescent="0.25">
      <c r="A30" s="106" t="s">
        <v>28</v>
      </c>
      <c r="B30" s="107">
        <v>117062443.61</v>
      </c>
      <c r="C30" s="107">
        <v>143339866.56</v>
      </c>
      <c r="D30" s="107">
        <v>190670719.88999999</v>
      </c>
      <c r="E30" s="107">
        <v>191506328.78</v>
      </c>
      <c r="F30" s="107">
        <v>191023083.12</v>
      </c>
      <c r="G30" s="107">
        <v>172172311.72999999</v>
      </c>
    </row>
    <row r="31" spans="1:7" x14ac:dyDescent="0.25">
      <c r="A31" s="106" t="s">
        <v>31</v>
      </c>
      <c r="B31" s="107">
        <v>215957159.63999996</v>
      </c>
      <c r="C31" s="107">
        <v>210804159.95000005</v>
      </c>
      <c r="D31" s="107">
        <v>204129181.67000005</v>
      </c>
      <c r="E31" s="107">
        <v>234302627.73000005</v>
      </c>
      <c r="F31" s="107">
        <v>177631968.96000001</v>
      </c>
      <c r="G31" s="107">
        <v>155694429.17999995</v>
      </c>
    </row>
    <row r="32" spans="1:7" x14ac:dyDescent="0.25">
      <c r="A32" s="106" t="s">
        <v>32</v>
      </c>
      <c r="B32" s="107">
        <v>58100503</v>
      </c>
      <c r="C32" s="107">
        <v>62832980.18</v>
      </c>
      <c r="D32" s="107">
        <v>70887971.730000019</v>
      </c>
      <c r="E32" s="107">
        <v>79198054.799999997</v>
      </c>
      <c r="F32" s="107">
        <v>88835034</v>
      </c>
      <c r="G32" s="107">
        <v>95055268.699999988</v>
      </c>
    </row>
    <row r="33" spans="1:7" x14ac:dyDescent="0.25">
      <c r="A33" s="106" t="s">
        <v>33</v>
      </c>
      <c r="B33" s="107">
        <v>794159866.30999994</v>
      </c>
      <c r="C33" s="107">
        <v>822329639.93000019</v>
      </c>
      <c r="D33" s="107">
        <v>824210343</v>
      </c>
      <c r="E33" s="107">
        <v>837514684.31000018</v>
      </c>
      <c r="F33" s="107">
        <v>847126370.22000015</v>
      </c>
      <c r="G33" s="107">
        <v>795833884.54999995</v>
      </c>
    </row>
    <row r="34" spans="1:7" x14ac:dyDescent="0.25">
      <c r="A34" s="106" t="s">
        <v>35</v>
      </c>
      <c r="B34" s="107">
        <v>34215.449999999997</v>
      </c>
      <c r="C34" s="107">
        <v>162426.28</v>
      </c>
      <c r="D34" s="107">
        <v>-2000</v>
      </c>
      <c r="E34" s="107">
        <v>0</v>
      </c>
      <c r="F34" s="107">
        <v>0</v>
      </c>
      <c r="G34" s="107">
        <v>5148</v>
      </c>
    </row>
    <row r="35" spans="1:7" x14ac:dyDescent="0.25">
      <c r="A35" s="106" t="s">
        <v>36</v>
      </c>
      <c r="B35" s="107">
        <v>5274369.95</v>
      </c>
      <c r="C35" s="107">
        <v>5678215.1699999999</v>
      </c>
      <c r="D35" s="107">
        <v>5876624.8499999996</v>
      </c>
      <c r="E35" s="107">
        <v>6178305.1799999997</v>
      </c>
      <c r="F35" s="107">
        <v>7470618.1100000013</v>
      </c>
      <c r="G35" s="107">
        <v>7490369.5499999998</v>
      </c>
    </row>
    <row r="36" spans="1:7" x14ac:dyDescent="0.25">
      <c r="A36" s="106" t="s">
        <v>37</v>
      </c>
      <c r="B36" s="107">
        <v>417035293.88999999</v>
      </c>
      <c r="C36" s="107">
        <v>491308094.04000008</v>
      </c>
      <c r="D36" s="107">
        <v>536237424.44999999</v>
      </c>
      <c r="E36" s="107">
        <v>601563162.70000005</v>
      </c>
      <c r="F36" s="107">
        <v>408828375.57000005</v>
      </c>
      <c r="G36" s="107">
        <v>339937376.63</v>
      </c>
    </row>
    <row r="37" spans="1:7" x14ac:dyDescent="0.25">
      <c r="A37" s="106" t="s">
        <v>38</v>
      </c>
      <c r="B37" s="107">
        <v>0</v>
      </c>
      <c r="C37" s="107">
        <v>0</v>
      </c>
      <c r="D37" s="107">
        <v>0</v>
      </c>
      <c r="E37" s="107">
        <v>0</v>
      </c>
      <c r="F37" s="107">
        <v>245607641.66</v>
      </c>
      <c r="G37" s="107">
        <v>340212401.20000011</v>
      </c>
    </row>
    <row r="38" spans="1:7" x14ac:dyDescent="0.25">
      <c r="A38" s="106" t="s">
        <v>39</v>
      </c>
      <c r="B38" s="107">
        <v>4147026.78</v>
      </c>
      <c r="C38" s="107">
        <v>4896503.87</v>
      </c>
      <c r="D38" s="107">
        <v>6035041.9100000001</v>
      </c>
      <c r="E38" s="107">
        <v>7032026.0899999999</v>
      </c>
      <c r="F38" s="107">
        <v>8548745.9299999997</v>
      </c>
      <c r="G38" s="107">
        <v>9635545.5</v>
      </c>
    </row>
    <row r="39" spans="1:7" x14ac:dyDescent="0.25">
      <c r="A39" s="106" t="s">
        <v>40</v>
      </c>
      <c r="B39" s="107">
        <v>45215806.130000003</v>
      </c>
      <c r="C39" s="107">
        <v>50848348.020000003</v>
      </c>
      <c r="D39" s="107">
        <v>55337170.719999999</v>
      </c>
      <c r="E39" s="107">
        <v>42219016.420000009</v>
      </c>
      <c r="F39" s="107">
        <v>44194232.299999997</v>
      </c>
      <c r="G39" s="107">
        <v>47781395.25</v>
      </c>
    </row>
    <row r="40" spans="1:7" x14ac:dyDescent="0.25">
      <c r="A40" s="106" t="s">
        <v>41</v>
      </c>
      <c r="B40" s="107">
        <v>0</v>
      </c>
      <c r="C40" s="107">
        <v>0</v>
      </c>
      <c r="D40" s="107">
        <v>0</v>
      </c>
      <c r="E40" s="107">
        <v>17831299.309999999</v>
      </c>
      <c r="F40" s="107">
        <v>20404742.899999999</v>
      </c>
      <c r="G40" s="107">
        <v>20359728.309999999</v>
      </c>
    </row>
    <row r="41" spans="1:7" x14ac:dyDescent="0.25">
      <c r="A41" s="106" t="s">
        <v>42</v>
      </c>
      <c r="B41" s="107">
        <v>477068831.63999999</v>
      </c>
      <c r="C41" s="107">
        <v>497677483.13</v>
      </c>
      <c r="D41" s="107">
        <v>530003230.78000009</v>
      </c>
      <c r="E41" s="107">
        <v>553912073.96000004</v>
      </c>
      <c r="F41" s="107">
        <v>584866465.70000005</v>
      </c>
      <c r="G41" s="107">
        <v>609757382.25</v>
      </c>
    </row>
    <row r="42" spans="1:7" x14ac:dyDescent="0.25">
      <c r="A42" s="106" t="s">
        <v>43</v>
      </c>
      <c r="B42" s="107">
        <v>3137737.48</v>
      </c>
      <c r="C42" s="107">
        <v>2695291.98</v>
      </c>
      <c r="D42" s="107">
        <v>2509070.25</v>
      </c>
      <c r="E42" s="107">
        <v>2315040.58</v>
      </c>
      <c r="F42" s="107">
        <v>2024254.05</v>
      </c>
      <c r="G42" s="107">
        <v>2571357.27</v>
      </c>
    </row>
    <row r="43" spans="1:7" x14ac:dyDescent="0.25">
      <c r="A43" s="106" t="s">
        <v>45</v>
      </c>
      <c r="B43" s="107">
        <v>1130556.83</v>
      </c>
      <c r="C43" s="107">
        <v>1201666.8799999999</v>
      </c>
      <c r="D43" s="107">
        <v>1376370.06</v>
      </c>
      <c r="E43" s="107">
        <v>1604590.82</v>
      </c>
      <c r="F43" s="107">
        <v>1821563.25</v>
      </c>
      <c r="G43" s="107">
        <v>2080630.45</v>
      </c>
    </row>
    <row r="44" spans="1:7" x14ac:dyDescent="0.25">
      <c r="A44" s="106" t="s">
        <v>46</v>
      </c>
      <c r="B44" s="107">
        <v>29545809.84</v>
      </c>
      <c r="C44" s="107">
        <v>30987041.629999999</v>
      </c>
      <c r="D44" s="107">
        <v>49628778.140000001</v>
      </c>
      <c r="E44" s="107">
        <v>49966196.049999997</v>
      </c>
      <c r="F44" s="107">
        <v>52426149.520000003</v>
      </c>
      <c r="G44" s="107">
        <v>54220478.909999989</v>
      </c>
    </row>
    <row r="45" spans="1:7" x14ac:dyDescent="0.25">
      <c r="A45" s="106" t="s">
        <v>47</v>
      </c>
      <c r="B45" s="107">
        <v>90067714.170000002</v>
      </c>
      <c r="C45" s="107">
        <v>96543155.060000002</v>
      </c>
      <c r="D45" s="107">
        <v>75402517.310000002</v>
      </c>
      <c r="E45" s="107">
        <v>79368263.480000019</v>
      </c>
      <c r="F45" s="107">
        <v>78607834.719999999</v>
      </c>
      <c r="G45" s="107">
        <v>80297565.950000003</v>
      </c>
    </row>
    <row r="46" spans="1:7" x14ac:dyDescent="0.25">
      <c r="A46" s="106" t="s">
        <v>48</v>
      </c>
      <c r="B46" s="107">
        <v>1539472.23</v>
      </c>
      <c r="C46" s="107">
        <v>810825.53</v>
      </c>
      <c r="D46" s="107">
        <v>965720.93</v>
      </c>
      <c r="E46" s="107">
        <v>461578.5</v>
      </c>
      <c r="F46" s="107">
        <v>232622.1</v>
      </c>
      <c r="G46" s="107">
        <v>213737.64000000004</v>
      </c>
    </row>
    <row r="47" spans="1:7" x14ac:dyDescent="0.25">
      <c r="A47" s="106" t="s">
        <v>49</v>
      </c>
      <c r="B47" s="107">
        <v>3601021.12</v>
      </c>
      <c r="C47" s="107">
        <v>3307209.14</v>
      </c>
      <c r="D47" s="107">
        <v>2980454.31</v>
      </c>
      <c r="E47" s="107">
        <v>2897985.29</v>
      </c>
      <c r="F47" s="107">
        <v>2856770.54</v>
      </c>
      <c r="G47" s="107">
        <v>3221264.5300000007</v>
      </c>
    </row>
    <row r="48" spans="1:7" x14ac:dyDescent="0.25">
      <c r="A48" s="106" t="s">
        <v>51</v>
      </c>
      <c r="B48" s="107">
        <v>59446557.100000001</v>
      </c>
      <c r="C48" s="107">
        <v>41371868.200000003</v>
      </c>
      <c r="D48" s="107">
        <v>55865608.340000011</v>
      </c>
      <c r="E48" s="107">
        <v>50244255.490000002</v>
      </c>
      <c r="F48" s="107">
        <v>58866480.060000002</v>
      </c>
      <c r="G48" s="107">
        <v>63790723.869999997</v>
      </c>
    </row>
    <row r="49" spans="1:7" x14ac:dyDescent="0.25">
      <c r="A49" s="106" t="s">
        <v>52</v>
      </c>
      <c r="B49" s="107">
        <v>1667554.33</v>
      </c>
      <c r="C49" s="107">
        <v>1495707.52</v>
      </c>
      <c r="D49" s="107">
        <v>1474066.57</v>
      </c>
      <c r="E49" s="107">
        <v>1552757.1</v>
      </c>
      <c r="F49" s="107">
        <v>2368993.19</v>
      </c>
      <c r="G49" s="107">
        <v>1972230.44</v>
      </c>
    </row>
    <row r="50" spans="1:7" x14ac:dyDescent="0.25">
      <c r="A50" s="106" t="s">
        <v>53</v>
      </c>
      <c r="B50" s="107">
        <v>84066957.900000006</v>
      </c>
      <c r="C50" s="107">
        <v>78195231.859999999</v>
      </c>
      <c r="D50" s="107">
        <v>78137110.700000003</v>
      </c>
      <c r="E50" s="107">
        <v>87877692.980000004</v>
      </c>
      <c r="F50" s="107">
        <v>80735631.109999999</v>
      </c>
      <c r="G50" s="107">
        <v>94819663.400000006</v>
      </c>
    </row>
    <row r="51" spans="1:7" x14ac:dyDescent="0.25">
      <c r="A51" s="106" t="s">
        <v>54</v>
      </c>
      <c r="B51" s="107">
        <v>0</v>
      </c>
      <c r="C51" s="107">
        <v>0</v>
      </c>
      <c r="D51" s="107">
        <v>0</v>
      </c>
      <c r="E51" s="107">
        <v>0</v>
      </c>
      <c r="F51" s="107">
        <v>45791526.75</v>
      </c>
      <c r="G51" s="107">
        <v>99044216.959999993</v>
      </c>
    </row>
    <row r="52" spans="1:7" x14ac:dyDescent="0.25">
      <c r="A52" s="106" t="s">
        <v>55</v>
      </c>
      <c r="B52" s="107">
        <v>0</v>
      </c>
      <c r="C52" s="107">
        <v>0</v>
      </c>
      <c r="D52" s="107">
        <v>0</v>
      </c>
      <c r="E52" s="107">
        <v>0</v>
      </c>
      <c r="F52" s="107">
        <v>72091566.109999999</v>
      </c>
      <c r="G52" s="107">
        <v>153025111.31999996</v>
      </c>
    </row>
    <row r="53" spans="1:7" x14ac:dyDescent="0.25">
      <c r="A53" s="106" t="s">
        <v>56</v>
      </c>
      <c r="B53" s="107">
        <v>0</v>
      </c>
      <c r="C53" s="107">
        <v>0</v>
      </c>
      <c r="D53" s="107">
        <v>0</v>
      </c>
      <c r="E53" s="107">
        <v>0</v>
      </c>
      <c r="F53" s="107">
        <v>109637760.3</v>
      </c>
      <c r="G53" s="107">
        <v>190066955.44</v>
      </c>
    </row>
    <row r="54" spans="1:7" x14ac:dyDescent="0.25">
      <c r="A54" s="106" t="s">
        <v>57</v>
      </c>
      <c r="B54" s="107">
        <v>432395480.47000009</v>
      </c>
      <c r="C54" s="107">
        <v>462664936.82999998</v>
      </c>
      <c r="D54" s="107">
        <v>458881645.77999991</v>
      </c>
      <c r="E54" s="107">
        <v>491442526.13999999</v>
      </c>
      <c r="F54" s="107">
        <v>295700208.75999999</v>
      </c>
      <c r="G54" s="107">
        <v>61437389.580000013</v>
      </c>
    </row>
    <row r="55" spans="1:7" x14ac:dyDescent="0.25">
      <c r="A55" s="106" t="s">
        <v>58</v>
      </c>
      <c r="B55" s="107">
        <v>21790681.460000001</v>
      </c>
      <c r="C55" s="107">
        <v>18143133.850000001</v>
      </c>
      <c r="D55" s="107">
        <v>14546937.91</v>
      </c>
      <c r="E55" s="107">
        <v>14182963.58</v>
      </c>
      <c r="F55" s="107">
        <v>13824520.98</v>
      </c>
      <c r="G55" s="107">
        <v>14288614.039999999</v>
      </c>
    </row>
    <row r="56" spans="1:7" x14ac:dyDescent="0.25">
      <c r="A56" s="106" t="s">
        <v>59</v>
      </c>
      <c r="B56" s="107">
        <v>0</v>
      </c>
      <c r="C56" s="107">
        <v>0</v>
      </c>
      <c r="D56" s="107">
        <v>0</v>
      </c>
      <c r="E56" s="107">
        <v>21468812.379999995</v>
      </c>
      <c r="F56" s="107">
        <v>31384422.989999998</v>
      </c>
      <c r="G56" s="107">
        <v>41379920.000000007</v>
      </c>
    </row>
    <row r="57" spans="1:7" x14ac:dyDescent="0.25">
      <c r="A57" s="106" t="s">
        <v>635</v>
      </c>
      <c r="B57" s="108">
        <v>-236055.88</v>
      </c>
      <c r="C57" s="107">
        <v>0</v>
      </c>
      <c r="D57" s="107">
        <v>0</v>
      </c>
      <c r="E57" s="108">
        <v>-1.1641532182693477</v>
      </c>
      <c r="F57" s="107">
        <v>0</v>
      </c>
      <c r="G57" s="108">
        <v>-40974.449998855504</v>
      </c>
    </row>
    <row r="60" spans="1:7" x14ac:dyDescent="0.25">
      <c r="B60" s="21"/>
      <c r="C60" s="21"/>
      <c r="D60" s="21"/>
      <c r="E60" s="21"/>
      <c r="F60" s="21"/>
      <c r="G60" s="21"/>
    </row>
  </sheetData>
  <printOptions horizontalCentered="1"/>
  <pageMargins left="0.25" right="0.25" top="0.5" bottom="0.5" header="0.3" footer="0.3"/>
  <pageSetup scale="75" fitToHeight="0" orientation="portrait" r:id="rId1"/>
  <headerFooter differentFirst="1" scaleWithDoc="0">
    <oddFooter>&amp;L&amp;9 2015 DMAS Data Book &amp;A&amp;R&amp;9Page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G45"/>
  <sheetViews>
    <sheetView workbookViewId="0">
      <selection activeCell="B59" sqref="B59"/>
    </sheetView>
  </sheetViews>
  <sheetFormatPr defaultRowHeight="15" x14ac:dyDescent="0.25"/>
  <cols>
    <col min="1" max="1" width="41.7109375" customWidth="1"/>
    <col min="2" max="2" width="18.7109375" hidden="1" customWidth="1"/>
    <col min="3" max="6" width="18.7109375" customWidth="1"/>
    <col min="7" max="7" width="18.7109375" style="56" customWidth="1"/>
  </cols>
  <sheetData>
    <row r="1" spans="1:7" ht="47.25" x14ac:dyDescent="0.25">
      <c r="A1" s="19" t="s">
        <v>498</v>
      </c>
      <c r="B1" s="20" t="s">
        <v>87</v>
      </c>
      <c r="C1" s="20" t="s">
        <v>88</v>
      </c>
      <c r="D1" s="20" t="s">
        <v>89</v>
      </c>
      <c r="E1" s="20" t="s">
        <v>90</v>
      </c>
      <c r="F1" s="20" t="s">
        <v>91</v>
      </c>
      <c r="G1" s="20" t="s">
        <v>621</v>
      </c>
    </row>
    <row r="2" spans="1:7" x14ac:dyDescent="0.25">
      <c r="A2" s="2" t="s">
        <v>86</v>
      </c>
      <c r="B2" s="3">
        <v>240582032.31999999</v>
      </c>
      <c r="C2" s="3">
        <v>264102501.24999997</v>
      </c>
      <c r="D2" s="3">
        <v>248383653.31000006</v>
      </c>
      <c r="E2" s="3">
        <v>281524651.74403119</v>
      </c>
      <c r="F2" s="3">
        <v>293609903.40000004</v>
      </c>
      <c r="G2" s="3">
        <f>SUM(G3:G45)</f>
        <v>280437797.76000005</v>
      </c>
    </row>
    <row r="3" spans="1:7" x14ac:dyDescent="0.25">
      <c r="A3" s="106" t="s">
        <v>3</v>
      </c>
      <c r="B3" s="107">
        <v>126513401.58</v>
      </c>
      <c r="C3" s="107">
        <v>145450224.53</v>
      </c>
      <c r="D3" s="107">
        <v>133578676.73999998</v>
      </c>
      <c r="E3" s="107">
        <v>183233922.30000001</v>
      </c>
      <c r="F3" s="107">
        <v>192384563.78</v>
      </c>
      <c r="G3" s="107">
        <v>182940447.37</v>
      </c>
    </row>
    <row r="4" spans="1:7" x14ac:dyDescent="0.25">
      <c r="A4" s="106" t="s">
        <v>9</v>
      </c>
      <c r="B4" s="107">
        <v>8008065.8700000001</v>
      </c>
      <c r="C4" s="107">
        <v>9846010.6300000008</v>
      </c>
      <c r="D4" s="107">
        <v>9882597.9399999995</v>
      </c>
      <c r="E4" s="107">
        <v>7834281.6100000003</v>
      </c>
      <c r="F4" s="107">
        <v>5401055.5999999996</v>
      </c>
      <c r="G4" s="107">
        <v>5843030.7999999998</v>
      </c>
    </row>
    <row r="5" spans="1:7" x14ac:dyDescent="0.25">
      <c r="A5" s="106" t="s">
        <v>10</v>
      </c>
      <c r="B5" s="107">
        <v>4318464.1500000004</v>
      </c>
      <c r="C5" s="107">
        <v>4836569.3499999996</v>
      </c>
      <c r="D5" s="107">
        <v>4304744.32</v>
      </c>
      <c r="E5" s="107">
        <v>2981361.15</v>
      </c>
      <c r="F5" s="107">
        <v>2495646.9500000002</v>
      </c>
      <c r="G5" s="107">
        <v>2228685.5</v>
      </c>
    </row>
    <row r="6" spans="1:7" x14ac:dyDescent="0.25">
      <c r="A6" s="106" t="s">
        <v>11</v>
      </c>
      <c r="B6" s="107">
        <v>7931559.29</v>
      </c>
      <c r="C6" s="107">
        <v>8120257.8499999996</v>
      </c>
      <c r="D6" s="107">
        <v>7997931.8799999999</v>
      </c>
      <c r="E6" s="107">
        <v>3143947.17</v>
      </c>
      <c r="F6" s="107">
        <v>3377552.5300000007</v>
      </c>
      <c r="G6" s="107">
        <v>2105321.56</v>
      </c>
    </row>
    <row r="7" spans="1:7" x14ac:dyDescent="0.25">
      <c r="A7" s="106" t="s">
        <v>12</v>
      </c>
      <c r="B7" s="107">
        <v>947505.38</v>
      </c>
      <c r="C7" s="107">
        <v>1061543.92</v>
      </c>
      <c r="D7" s="107">
        <v>1016499.25</v>
      </c>
      <c r="E7" s="107">
        <v>645032.12</v>
      </c>
      <c r="F7" s="107">
        <v>431741.55</v>
      </c>
      <c r="G7" s="107">
        <v>193113.61</v>
      </c>
    </row>
    <row r="8" spans="1:7" x14ac:dyDescent="0.25">
      <c r="A8" s="106" t="s">
        <v>13</v>
      </c>
      <c r="B8" s="107">
        <v>6811497.1399999987</v>
      </c>
      <c r="C8" s="107">
        <v>7215441.8600000013</v>
      </c>
      <c r="D8" s="107">
        <v>7591654.1500000004</v>
      </c>
      <c r="E8" s="107">
        <v>4728002.47</v>
      </c>
      <c r="F8" s="107">
        <v>3535393.65</v>
      </c>
      <c r="G8" s="107">
        <v>2626343.5299999998</v>
      </c>
    </row>
    <row r="9" spans="1:7" x14ac:dyDescent="0.25">
      <c r="A9" s="106" t="s">
        <v>14</v>
      </c>
      <c r="B9" s="107">
        <v>1101180.01</v>
      </c>
      <c r="C9" s="107">
        <v>1274369.9399999997</v>
      </c>
      <c r="D9" s="107">
        <v>1327135.5899999999</v>
      </c>
      <c r="E9" s="107">
        <v>810553.27</v>
      </c>
      <c r="F9" s="107">
        <v>631518.07999999996</v>
      </c>
      <c r="G9" s="107">
        <v>385666.19</v>
      </c>
    </row>
    <row r="10" spans="1:7" x14ac:dyDescent="0.25">
      <c r="A10" s="106" t="s">
        <v>15</v>
      </c>
      <c r="B10" s="107">
        <v>1544662.51</v>
      </c>
      <c r="C10" s="107">
        <v>1794256.27</v>
      </c>
      <c r="D10" s="107">
        <v>2107063.96</v>
      </c>
      <c r="E10" s="107">
        <v>1229830.3600000001</v>
      </c>
      <c r="F10" s="107">
        <v>1548983.76</v>
      </c>
      <c r="G10" s="107">
        <v>1204320.79</v>
      </c>
    </row>
    <row r="11" spans="1:7" x14ac:dyDescent="0.25">
      <c r="A11" s="106" t="s">
        <v>16</v>
      </c>
      <c r="B11" s="107">
        <v>1142201.49</v>
      </c>
      <c r="C11" s="107">
        <v>1301607.6499999999</v>
      </c>
      <c r="D11" s="107">
        <v>1365757.03</v>
      </c>
      <c r="E11" s="107">
        <v>968202.8</v>
      </c>
      <c r="F11" s="107">
        <v>896419.59</v>
      </c>
      <c r="G11" s="107">
        <v>716660.37</v>
      </c>
    </row>
    <row r="12" spans="1:7" x14ac:dyDescent="0.25">
      <c r="A12" s="106" t="s">
        <v>17</v>
      </c>
      <c r="B12" s="107">
        <v>345712.71</v>
      </c>
      <c r="C12" s="107">
        <v>907013.56000000017</v>
      </c>
      <c r="D12" s="107">
        <v>1353622.07</v>
      </c>
      <c r="E12" s="107">
        <v>1492993.45</v>
      </c>
      <c r="F12" s="107">
        <v>1432984.81</v>
      </c>
      <c r="G12" s="107">
        <v>1180493.52</v>
      </c>
    </row>
    <row r="13" spans="1:7" x14ac:dyDescent="0.25">
      <c r="A13" s="106" t="s">
        <v>18</v>
      </c>
      <c r="B13" s="107">
        <v>2386108.7800000003</v>
      </c>
      <c r="C13" s="107">
        <v>2193441.5700000003</v>
      </c>
      <c r="D13" s="107">
        <v>2711361.11</v>
      </c>
      <c r="E13" s="107">
        <v>1858152.35</v>
      </c>
      <c r="F13" s="107">
        <v>4883573.93</v>
      </c>
      <c r="G13" s="107">
        <v>4743422.8900000006</v>
      </c>
    </row>
    <row r="14" spans="1:7" x14ac:dyDescent="0.25">
      <c r="A14" s="106" t="s">
        <v>19</v>
      </c>
      <c r="B14" s="107">
        <v>320556.66000000009</v>
      </c>
      <c r="C14" s="107">
        <v>452412.16000000009</v>
      </c>
      <c r="D14" s="107">
        <v>762675.83</v>
      </c>
      <c r="E14" s="107">
        <v>88539.32</v>
      </c>
      <c r="F14" s="107">
        <v>115542.74</v>
      </c>
      <c r="G14" s="107">
        <v>216365.08000000005</v>
      </c>
    </row>
    <row r="15" spans="1:7" x14ac:dyDescent="0.25">
      <c r="A15" s="106" t="s">
        <v>20</v>
      </c>
      <c r="B15" s="107">
        <v>34008837.899999999</v>
      </c>
      <c r="C15" s="107">
        <v>35839801.100000001</v>
      </c>
      <c r="D15" s="107">
        <v>36074249.090000011</v>
      </c>
      <c r="E15" s="107">
        <v>34909774.780000001</v>
      </c>
      <c r="F15" s="107">
        <v>38780446.289999999</v>
      </c>
      <c r="G15" s="107">
        <v>36695981.350000001</v>
      </c>
    </row>
    <row r="16" spans="1:7" x14ac:dyDescent="0.25">
      <c r="A16" s="106" t="s">
        <v>21</v>
      </c>
      <c r="B16" s="107">
        <v>50022.89</v>
      </c>
      <c r="C16" s="107">
        <v>44865.57</v>
      </c>
      <c r="D16" s="107">
        <v>26433.080000000005</v>
      </c>
      <c r="E16" s="107">
        <v>16273.41</v>
      </c>
      <c r="F16" s="107">
        <v>10792.53</v>
      </c>
      <c r="G16" s="107">
        <v>4505.7399999999989</v>
      </c>
    </row>
    <row r="17" spans="1:7" x14ac:dyDescent="0.25">
      <c r="A17" s="106" t="s">
        <v>22</v>
      </c>
      <c r="B17" s="107">
        <v>0</v>
      </c>
      <c r="C17" s="107">
        <v>0</v>
      </c>
      <c r="D17" s="107">
        <v>0</v>
      </c>
      <c r="E17" s="107">
        <v>0</v>
      </c>
      <c r="F17" s="107">
        <v>0</v>
      </c>
      <c r="G17" s="107">
        <v>0</v>
      </c>
    </row>
    <row r="18" spans="1:7" x14ac:dyDescent="0.25">
      <c r="A18" s="106" t="s">
        <v>23</v>
      </c>
      <c r="B18" s="107">
        <v>517934.5</v>
      </c>
      <c r="C18" s="107">
        <v>540370.39</v>
      </c>
      <c r="D18" s="107">
        <v>606935.46999999986</v>
      </c>
      <c r="E18" s="107">
        <v>485396.69</v>
      </c>
      <c r="F18" s="107">
        <v>422593.99</v>
      </c>
      <c r="G18" s="107">
        <v>435517.31</v>
      </c>
    </row>
    <row r="19" spans="1:7" x14ac:dyDescent="0.25">
      <c r="A19" s="106" t="s">
        <v>24</v>
      </c>
      <c r="B19" s="107">
        <v>103690</v>
      </c>
      <c r="C19" s="107">
        <v>111101</v>
      </c>
      <c r="D19" s="107">
        <v>118768.45999999998</v>
      </c>
      <c r="E19" s="107">
        <v>86903.51</v>
      </c>
      <c r="F19" s="107">
        <v>82086.290000000023</v>
      </c>
      <c r="G19" s="107">
        <v>67663.42</v>
      </c>
    </row>
    <row r="20" spans="1:7" x14ac:dyDescent="0.25">
      <c r="A20" s="106" t="s">
        <v>25</v>
      </c>
      <c r="B20" s="107">
        <v>0</v>
      </c>
      <c r="C20" s="107">
        <v>0</v>
      </c>
      <c r="D20" s="107">
        <v>247700.51999999996</v>
      </c>
      <c r="E20" s="107">
        <v>141965.72</v>
      </c>
      <c r="F20" s="107">
        <v>122692.42999999998</v>
      </c>
      <c r="G20" s="107">
        <v>225971.69</v>
      </c>
    </row>
    <row r="21" spans="1:7" x14ac:dyDescent="0.25">
      <c r="A21" s="106" t="s">
        <v>26</v>
      </c>
      <c r="B21" s="107">
        <v>481242.96999999991</v>
      </c>
      <c r="C21" s="107">
        <v>429136.02</v>
      </c>
      <c r="D21" s="107">
        <v>313548.35999999993</v>
      </c>
      <c r="E21" s="107">
        <v>364847.06</v>
      </c>
      <c r="F21" s="107">
        <v>285848.67</v>
      </c>
      <c r="G21" s="107">
        <v>179088.83000000005</v>
      </c>
    </row>
    <row r="22" spans="1:7" x14ac:dyDescent="0.25">
      <c r="A22" s="106" t="s">
        <v>31</v>
      </c>
      <c r="B22" s="107">
        <v>0</v>
      </c>
      <c r="C22" s="107">
        <v>0</v>
      </c>
      <c r="D22" s="107">
        <v>0</v>
      </c>
      <c r="E22" s="107">
        <v>0</v>
      </c>
      <c r="F22" s="107">
        <v>0</v>
      </c>
      <c r="G22" s="107">
        <v>0</v>
      </c>
    </row>
    <row r="23" spans="1:7" x14ac:dyDescent="0.25">
      <c r="A23" s="106" t="s">
        <v>32</v>
      </c>
      <c r="B23" s="107">
        <v>0</v>
      </c>
      <c r="C23" s="107">
        <v>0</v>
      </c>
      <c r="D23" s="107">
        <v>0</v>
      </c>
      <c r="E23" s="107">
        <v>0</v>
      </c>
      <c r="F23" s="107">
        <v>0</v>
      </c>
      <c r="G23" s="107">
        <v>0</v>
      </c>
    </row>
    <row r="24" spans="1:7" x14ac:dyDescent="0.25">
      <c r="A24" s="106" t="s">
        <v>33</v>
      </c>
      <c r="B24" s="107">
        <v>0</v>
      </c>
      <c r="C24" s="107">
        <v>0</v>
      </c>
      <c r="D24" s="107">
        <v>52003</v>
      </c>
      <c r="E24" s="107">
        <v>0</v>
      </c>
      <c r="F24" s="107">
        <v>0</v>
      </c>
      <c r="G24" s="107">
        <v>84182.1</v>
      </c>
    </row>
    <row r="25" spans="1:7" x14ac:dyDescent="0.25">
      <c r="A25" s="106" t="s">
        <v>37</v>
      </c>
      <c r="B25" s="107">
        <v>543067</v>
      </c>
      <c r="C25" s="107">
        <v>500771</v>
      </c>
      <c r="D25" s="107">
        <v>813997.83</v>
      </c>
      <c r="E25" s="107">
        <v>744550.04</v>
      </c>
      <c r="F25" s="107">
        <v>876466</v>
      </c>
      <c r="G25" s="107">
        <v>333776.12000000005</v>
      </c>
    </row>
    <row r="26" spans="1:7" x14ac:dyDescent="0.25">
      <c r="A26" s="106" t="s">
        <v>38</v>
      </c>
      <c r="B26" s="107">
        <v>0</v>
      </c>
      <c r="C26" s="107">
        <v>0</v>
      </c>
      <c r="D26" s="107">
        <v>0</v>
      </c>
      <c r="E26" s="107">
        <v>0</v>
      </c>
      <c r="F26" s="107">
        <v>333702</v>
      </c>
      <c r="G26" s="107">
        <v>444803.99</v>
      </c>
    </row>
    <row r="27" spans="1:7" x14ac:dyDescent="0.25">
      <c r="A27" s="106" t="s">
        <v>39</v>
      </c>
      <c r="B27" s="107">
        <v>11781</v>
      </c>
      <c r="C27" s="107">
        <v>13472.27</v>
      </c>
      <c r="D27" s="107">
        <v>17524</v>
      </c>
      <c r="E27" s="107">
        <v>24835.49</v>
      </c>
      <c r="F27" s="107">
        <v>21640.58</v>
      </c>
      <c r="G27" s="107">
        <v>17281.209999999995</v>
      </c>
    </row>
    <row r="28" spans="1:7" x14ac:dyDescent="0.25">
      <c r="A28" s="106" t="s">
        <v>40</v>
      </c>
      <c r="B28" s="107">
        <v>111020</v>
      </c>
      <c r="C28" s="107">
        <v>124232</v>
      </c>
      <c r="D28" s="107">
        <v>279657</v>
      </c>
      <c r="E28" s="107">
        <v>48329.40838427189</v>
      </c>
      <c r="F28" s="107">
        <v>91650</v>
      </c>
      <c r="G28" s="107">
        <v>123924.12</v>
      </c>
    </row>
    <row r="29" spans="1:7" x14ac:dyDescent="0.25">
      <c r="A29" s="106" t="s">
        <v>41</v>
      </c>
      <c r="B29" s="107">
        <v>0</v>
      </c>
      <c r="C29" s="107">
        <v>0</v>
      </c>
      <c r="D29" s="107">
        <v>0</v>
      </c>
      <c r="E29" s="107">
        <v>160077.38</v>
      </c>
      <c r="F29" s="107">
        <v>14818.459999999995</v>
      </c>
      <c r="G29" s="107">
        <v>151857.39000000004</v>
      </c>
    </row>
    <row r="30" spans="1:7" x14ac:dyDescent="0.25">
      <c r="A30" s="106" t="s">
        <v>42</v>
      </c>
      <c r="B30" s="107">
        <v>41296.04</v>
      </c>
      <c r="C30" s="107">
        <v>68058.759999999995</v>
      </c>
      <c r="D30" s="107">
        <v>150869.85</v>
      </c>
      <c r="E30" s="107">
        <v>180219.38564690435</v>
      </c>
      <c r="F30" s="107">
        <v>100142.77</v>
      </c>
      <c r="G30" s="107">
        <v>98572.5</v>
      </c>
    </row>
    <row r="31" spans="1:7" x14ac:dyDescent="0.25">
      <c r="A31" s="106" t="s">
        <v>43</v>
      </c>
      <c r="B31" s="107">
        <v>33</v>
      </c>
      <c r="C31" s="107">
        <v>133</v>
      </c>
      <c r="D31" s="107">
        <v>499</v>
      </c>
      <c r="E31" s="107">
        <v>236</v>
      </c>
      <c r="F31" s="107">
        <v>1580</v>
      </c>
      <c r="G31" s="107">
        <v>0</v>
      </c>
    </row>
    <row r="32" spans="1:7" x14ac:dyDescent="0.25">
      <c r="A32" s="106" t="s">
        <v>45</v>
      </c>
      <c r="B32" s="107">
        <v>5964</v>
      </c>
      <c r="C32" s="107">
        <v>2456</v>
      </c>
      <c r="D32" s="107">
        <v>3683</v>
      </c>
      <c r="E32" s="107">
        <v>3157</v>
      </c>
      <c r="F32" s="107">
        <v>10349</v>
      </c>
      <c r="G32" s="107">
        <v>6665.2</v>
      </c>
    </row>
    <row r="33" spans="1:7" x14ac:dyDescent="0.25">
      <c r="A33" s="106" t="s">
        <v>46</v>
      </c>
      <c r="B33" s="107">
        <v>5551</v>
      </c>
      <c r="C33" s="107">
        <v>8816</v>
      </c>
      <c r="D33" s="107">
        <v>23182</v>
      </c>
      <c r="E33" s="107">
        <v>22855</v>
      </c>
      <c r="F33" s="107">
        <v>16652</v>
      </c>
      <c r="G33" s="107">
        <v>7509.5</v>
      </c>
    </row>
    <row r="34" spans="1:7" x14ac:dyDescent="0.25">
      <c r="A34" s="106" t="s">
        <v>47</v>
      </c>
      <c r="B34" s="107">
        <v>3981252.7400000007</v>
      </c>
      <c r="C34" s="107">
        <v>4514195.7599999988</v>
      </c>
      <c r="D34" s="107">
        <v>4611997.7199999988</v>
      </c>
      <c r="E34" s="107">
        <v>4918802.7800000012</v>
      </c>
      <c r="F34" s="107">
        <v>4799670</v>
      </c>
      <c r="G34" s="107">
        <v>4323221</v>
      </c>
    </row>
    <row r="35" spans="1:7" x14ac:dyDescent="0.25">
      <c r="A35" s="106" t="s">
        <v>48</v>
      </c>
      <c r="B35" s="107">
        <v>167550.15</v>
      </c>
      <c r="C35" s="107">
        <v>151432.94</v>
      </c>
      <c r="D35" s="107">
        <v>194779.34</v>
      </c>
      <c r="E35" s="107">
        <v>96913.709999999977</v>
      </c>
      <c r="F35" s="107">
        <v>74321.31</v>
      </c>
      <c r="G35" s="107">
        <v>48286.68</v>
      </c>
    </row>
    <row r="36" spans="1:7" x14ac:dyDescent="0.25">
      <c r="A36" s="106" t="s">
        <v>49</v>
      </c>
      <c r="B36" s="107">
        <v>3889</v>
      </c>
      <c r="C36" s="107">
        <v>14028</v>
      </c>
      <c r="D36" s="107">
        <v>25085.5</v>
      </c>
      <c r="E36" s="107">
        <v>15301.5</v>
      </c>
      <c r="F36" s="107">
        <v>1033.5</v>
      </c>
      <c r="G36" s="107">
        <v>6189.9</v>
      </c>
    </row>
    <row r="37" spans="1:7" x14ac:dyDescent="0.25">
      <c r="A37" s="106" t="s">
        <v>51</v>
      </c>
      <c r="B37" s="107">
        <v>120686</v>
      </c>
      <c r="C37" s="107">
        <v>114592</v>
      </c>
      <c r="D37" s="107">
        <v>73565</v>
      </c>
      <c r="E37" s="107">
        <v>130125</v>
      </c>
      <c r="F37" s="107">
        <v>114896</v>
      </c>
      <c r="G37" s="107">
        <v>285229.37</v>
      </c>
    </row>
    <row r="38" spans="1:7" x14ac:dyDescent="0.25">
      <c r="A38" s="106" t="s">
        <v>52</v>
      </c>
      <c r="B38" s="107">
        <v>91272</v>
      </c>
      <c r="C38" s="107">
        <v>69499</v>
      </c>
      <c r="D38" s="107">
        <v>39035</v>
      </c>
      <c r="E38" s="107">
        <v>82874</v>
      </c>
      <c r="F38" s="107">
        <v>121544</v>
      </c>
      <c r="G38" s="107">
        <v>119729.62</v>
      </c>
    </row>
    <row r="39" spans="1:7" x14ac:dyDescent="0.25">
      <c r="A39" s="106" t="s">
        <v>53</v>
      </c>
      <c r="B39" s="107">
        <v>3839633.61</v>
      </c>
      <c r="C39" s="107">
        <v>5051103.7400000012</v>
      </c>
      <c r="D39" s="107">
        <v>5288789.2</v>
      </c>
      <c r="E39" s="107">
        <v>4408577.5999999996</v>
      </c>
      <c r="F39" s="107">
        <v>2958926.13</v>
      </c>
      <c r="G39" s="107">
        <v>3194213.39</v>
      </c>
    </row>
    <row r="40" spans="1:7" x14ac:dyDescent="0.25">
      <c r="A40" s="106" t="s">
        <v>54</v>
      </c>
      <c r="B40" s="107">
        <v>0</v>
      </c>
      <c r="C40" s="107">
        <v>0</v>
      </c>
      <c r="D40" s="107">
        <v>0</v>
      </c>
      <c r="E40" s="107">
        <v>0</v>
      </c>
      <c r="F40" s="107">
        <v>4495248.0600000005</v>
      </c>
      <c r="G40" s="107">
        <v>8853472.5999999996</v>
      </c>
    </row>
    <row r="41" spans="1:7" x14ac:dyDescent="0.25">
      <c r="A41" s="106" t="s">
        <v>55</v>
      </c>
      <c r="B41" s="107">
        <v>0</v>
      </c>
      <c r="C41" s="107">
        <v>0</v>
      </c>
      <c r="D41" s="107">
        <v>0</v>
      </c>
      <c r="E41" s="107">
        <v>0</v>
      </c>
      <c r="F41" s="107">
        <v>9129508.9700000007</v>
      </c>
      <c r="G41" s="107">
        <v>18252008.289999995</v>
      </c>
    </row>
    <row r="42" spans="1:7" x14ac:dyDescent="0.25">
      <c r="A42" s="106" t="s">
        <v>56</v>
      </c>
      <c r="B42" s="107">
        <v>0</v>
      </c>
      <c r="C42" s="107">
        <v>0</v>
      </c>
      <c r="D42" s="107">
        <v>0</v>
      </c>
      <c r="E42" s="107">
        <v>0</v>
      </c>
      <c r="F42" s="107">
        <v>82803</v>
      </c>
      <c r="G42" s="107">
        <v>111787.53</v>
      </c>
    </row>
    <row r="43" spans="1:7" x14ac:dyDescent="0.25">
      <c r="A43" s="106" t="s">
        <v>57</v>
      </c>
      <c r="B43" s="107">
        <v>35126392.950000003</v>
      </c>
      <c r="C43" s="107">
        <v>32051287.41</v>
      </c>
      <c r="D43" s="107">
        <v>25421631.02</v>
      </c>
      <c r="E43" s="107">
        <v>24696956.93</v>
      </c>
      <c r="F43" s="107">
        <v>12688134.649999999</v>
      </c>
      <c r="G43" s="107">
        <v>929777.12</v>
      </c>
    </row>
    <row r="44" spans="1:7" x14ac:dyDescent="0.25">
      <c r="A44" s="106" t="s">
        <v>58</v>
      </c>
      <c r="B44" s="107">
        <v>0</v>
      </c>
      <c r="C44" s="107">
        <v>0</v>
      </c>
      <c r="D44" s="107">
        <v>0</v>
      </c>
      <c r="E44" s="107">
        <v>565501.98</v>
      </c>
      <c r="F44" s="107">
        <v>304534.8</v>
      </c>
      <c r="G44" s="107">
        <v>352023.08</v>
      </c>
    </row>
    <row r="45" spans="1:7" x14ac:dyDescent="0.25">
      <c r="A45" s="106" t="s">
        <v>59</v>
      </c>
      <c r="B45" s="107">
        <v>0</v>
      </c>
      <c r="C45" s="107">
        <v>0</v>
      </c>
      <c r="D45" s="107">
        <v>0</v>
      </c>
      <c r="E45" s="107">
        <v>405359</v>
      </c>
      <c r="F45" s="107">
        <v>532845</v>
      </c>
      <c r="G45" s="107">
        <v>700687.5</v>
      </c>
    </row>
  </sheetData>
  <printOptions horizontalCentered="1"/>
  <pageMargins left="0.25" right="0.25" top="0.5" bottom="0.5" header="0.3" footer="0.3"/>
  <pageSetup scale="75" fitToHeight="0" orientation="portrait" r:id="rId1"/>
  <headerFooter differentFirst="1" scaleWithDoc="0">
    <oddFooter>&amp;L&amp;9 2015 DMAS Data Book &amp;A&amp;R&amp;9Page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K66"/>
  <sheetViews>
    <sheetView workbookViewId="0">
      <pane xSplit="5" ySplit="1" topLeftCell="F2" activePane="bottomRight" state="frozen"/>
      <selection activeCell="B59" sqref="B59"/>
      <selection pane="topRight" activeCell="B59" sqref="B59"/>
      <selection pane="bottomLeft" activeCell="B59" sqref="B59"/>
      <selection pane="bottomRight" activeCell="B59" sqref="B59"/>
    </sheetView>
  </sheetViews>
  <sheetFormatPr defaultRowHeight="15" x14ac:dyDescent="0.25"/>
  <cols>
    <col min="1" max="1" width="3.7109375" style="17" customWidth="1"/>
    <col min="2" max="4" width="4.7109375" style="1" customWidth="1"/>
    <col min="5" max="5" width="39.7109375" style="1" customWidth="1"/>
    <col min="6" max="6" width="18.7109375" style="1" hidden="1" customWidth="1"/>
    <col min="7" max="11" width="18.7109375" style="1" customWidth="1"/>
    <col min="12" max="16384" width="9.140625" style="1"/>
  </cols>
  <sheetData>
    <row r="1" spans="1:11" ht="30" customHeight="1" x14ac:dyDescent="0.25">
      <c r="A1" s="15"/>
      <c r="B1" s="57"/>
      <c r="C1" s="187" t="s">
        <v>92</v>
      </c>
      <c r="D1" s="187"/>
      <c r="E1" s="188"/>
      <c r="F1" s="105" t="s">
        <v>87</v>
      </c>
      <c r="G1" s="105" t="s">
        <v>88</v>
      </c>
      <c r="H1" s="105" t="s">
        <v>89</v>
      </c>
      <c r="I1" s="105" t="s">
        <v>90</v>
      </c>
      <c r="J1" s="105" t="s">
        <v>91</v>
      </c>
      <c r="K1" s="105" t="s">
        <v>621</v>
      </c>
    </row>
    <row r="2" spans="1:11" x14ac:dyDescent="0.25">
      <c r="A2" s="15"/>
      <c r="B2" s="2" t="s">
        <v>597</v>
      </c>
      <c r="C2" s="2"/>
      <c r="D2" s="2"/>
      <c r="E2" s="2"/>
      <c r="F2" s="3">
        <v>5990790670.081769</v>
      </c>
      <c r="G2" s="3">
        <v>6615527185.3218651</v>
      </c>
      <c r="H2" s="3">
        <v>6362712708.2785177</v>
      </c>
      <c r="I2" s="3">
        <v>7415571407.8555861</v>
      </c>
      <c r="J2" s="3">
        <v>7861558035.7228899</v>
      </c>
      <c r="K2" s="3">
        <v>8201128428.7698879</v>
      </c>
    </row>
    <row r="3" spans="1:11" x14ac:dyDescent="0.25">
      <c r="A3" s="15"/>
      <c r="B3" s="4" t="s">
        <v>1</v>
      </c>
      <c r="C3" s="5"/>
      <c r="D3" s="5"/>
      <c r="E3" s="5"/>
      <c r="F3" s="6">
        <v>1729946210.4828804</v>
      </c>
      <c r="G3" s="6">
        <v>2157699366.6187682</v>
      </c>
      <c r="H3" s="6">
        <v>1855972744.590766</v>
      </c>
      <c r="I3" s="6">
        <v>2458464894.1374846</v>
      </c>
      <c r="J3" s="6">
        <v>2739532914.1387119</v>
      </c>
      <c r="K3" s="6">
        <v>3187868962.9444327</v>
      </c>
    </row>
    <row r="4" spans="1:11" x14ac:dyDescent="0.25">
      <c r="A4" s="15"/>
      <c r="B4" s="7"/>
      <c r="C4" s="8" t="s">
        <v>2</v>
      </c>
      <c r="D4" s="8" t="s">
        <v>0</v>
      </c>
      <c r="E4" s="8" t="s">
        <v>0</v>
      </c>
      <c r="F4" s="9">
        <v>1713908196.6734533</v>
      </c>
      <c r="G4" s="9">
        <v>2134311328.0696671</v>
      </c>
      <c r="H4" s="9">
        <v>1827066059.0118403</v>
      </c>
      <c r="I4" s="9">
        <v>2424435709.5574498</v>
      </c>
      <c r="J4" s="9">
        <v>2695089945.0712862</v>
      </c>
      <c r="K4" s="9">
        <v>3133228960.9334073</v>
      </c>
    </row>
    <row r="5" spans="1:11" x14ac:dyDescent="0.25">
      <c r="A5" s="15"/>
      <c r="B5" s="10"/>
      <c r="C5" s="10"/>
      <c r="D5" s="10"/>
      <c r="E5" s="147" t="s">
        <v>3</v>
      </c>
      <c r="F5" s="147">
        <v>1137961305.6844602</v>
      </c>
      <c r="G5" s="147">
        <v>1395085772.2618983</v>
      </c>
      <c r="H5" s="147">
        <v>1155136653.154036</v>
      </c>
      <c r="I5" s="147">
        <v>1503822572.86323</v>
      </c>
      <c r="J5" s="147">
        <v>1639862025.741394</v>
      </c>
      <c r="K5" s="147">
        <v>1722451730.7406266</v>
      </c>
    </row>
    <row r="6" spans="1:11" x14ac:dyDescent="0.25">
      <c r="A6" s="15"/>
      <c r="B6" s="10"/>
      <c r="C6" s="10"/>
      <c r="D6" s="10"/>
      <c r="E6" s="147" t="s">
        <v>4</v>
      </c>
      <c r="F6" s="147">
        <v>575946890.98684847</v>
      </c>
      <c r="G6" s="147">
        <v>739225555.80595946</v>
      </c>
      <c r="H6" s="147">
        <v>671929405.8564738</v>
      </c>
      <c r="I6" s="147">
        <v>920613136.69530225</v>
      </c>
      <c r="J6" s="147">
        <v>1052905963.1754148</v>
      </c>
      <c r="K6" s="147">
        <v>1163497874.5039189</v>
      </c>
    </row>
    <row r="7" spans="1:11" x14ac:dyDescent="0.25">
      <c r="A7" s="15"/>
      <c r="B7" s="10"/>
      <c r="C7" s="10"/>
      <c r="D7" s="10"/>
      <c r="E7" s="147" t="s">
        <v>5</v>
      </c>
      <c r="F7" s="147">
        <v>0</v>
      </c>
      <c r="G7" s="147">
        <v>0</v>
      </c>
      <c r="H7" s="147">
        <v>0</v>
      </c>
      <c r="I7" s="147">
        <v>0</v>
      </c>
      <c r="J7" s="147">
        <v>2321956.149989814</v>
      </c>
      <c r="K7" s="147">
        <v>247279355.6887936</v>
      </c>
    </row>
    <row r="8" spans="1:11" x14ac:dyDescent="0.25">
      <c r="A8" s="15"/>
      <c r="B8" s="7"/>
      <c r="C8" s="8" t="s">
        <v>6</v>
      </c>
      <c r="D8" s="8" t="s">
        <v>0</v>
      </c>
      <c r="E8" s="8" t="s">
        <v>0</v>
      </c>
      <c r="F8" s="9">
        <v>16038013.809900502</v>
      </c>
      <c r="G8" s="9">
        <v>23388038.549886845</v>
      </c>
      <c r="H8" s="9">
        <v>28906685.57984145</v>
      </c>
      <c r="I8" s="9">
        <v>34029184.579830937</v>
      </c>
      <c r="J8" s="9">
        <v>44442969.069827199</v>
      </c>
      <c r="K8" s="9">
        <v>54640002.009754524</v>
      </c>
    </row>
    <row r="9" spans="1:11" x14ac:dyDescent="0.25">
      <c r="A9" s="15"/>
      <c r="B9" s="10"/>
      <c r="C9" s="10"/>
      <c r="D9" s="10"/>
      <c r="E9" s="147" t="s">
        <v>6</v>
      </c>
      <c r="F9" s="147">
        <v>16038013.809900502</v>
      </c>
      <c r="G9" s="147">
        <v>23388038.549886845</v>
      </c>
      <c r="H9" s="147">
        <v>28906685.57984145</v>
      </c>
      <c r="I9" s="147">
        <v>34029184.579830937</v>
      </c>
      <c r="J9" s="147">
        <v>44442969.069827199</v>
      </c>
      <c r="K9" s="147">
        <v>54640002.009754524</v>
      </c>
    </row>
    <row r="10" spans="1:11" x14ac:dyDescent="0.25">
      <c r="A10" s="15"/>
      <c r="B10" s="5" t="s">
        <v>125</v>
      </c>
      <c r="C10" s="5"/>
      <c r="D10" s="5"/>
      <c r="E10" s="5"/>
      <c r="F10" s="6">
        <v>4260844459.5896401</v>
      </c>
      <c r="G10" s="6">
        <v>4457827818.6958876</v>
      </c>
      <c r="H10" s="6">
        <v>4506739963.692975</v>
      </c>
      <c r="I10" s="6">
        <v>4957106513.7383375</v>
      </c>
      <c r="J10" s="6">
        <v>5122025121.6272764</v>
      </c>
      <c r="K10" s="6">
        <v>5013259465.8317108</v>
      </c>
    </row>
    <row r="11" spans="1:11" x14ac:dyDescent="0.25">
      <c r="A11" s="15"/>
      <c r="B11" s="7"/>
      <c r="C11" s="8" t="s">
        <v>7</v>
      </c>
      <c r="D11" s="8"/>
      <c r="E11" s="8"/>
      <c r="F11" s="9">
        <v>1508748800.9023862</v>
      </c>
      <c r="G11" s="9">
        <v>1559491943.4006004</v>
      </c>
      <c r="H11" s="9">
        <v>1530253136.1224377</v>
      </c>
      <c r="I11" s="9">
        <v>1782726662.8377979</v>
      </c>
      <c r="J11" s="9">
        <v>1826547021.2804065</v>
      </c>
      <c r="K11" s="9">
        <v>1721620367.132297</v>
      </c>
    </row>
    <row r="12" spans="1:11" x14ac:dyDescent="0.25">
      <c r="A12" s="15"/>
      <c r="B12" s="10"/>
      <c r="C12" s="10"/>
      <c r="D12" s="11" t="s">
        <v>8</v>
      </c>
      <c r="E12" s="11"/>
      <c r="F12" s="12">
        <v>1508748800.9029789</v>
      </c>
      <c r="G12" s="12">
        <v>1559491943.4021189</v>
      </c>
      <c r="H12" s="12">
        <v>1530253136.1229689</v>
      </c>
      <c r="I12" s="12">
        <v>1335537789.8543484</v>
      </c>
      <c r="J12" s="12">
        <v>1377570543.3874416</v>
      </c>
      <c r="K12" s="12">
        <v>1269523750.573004</v>
      </c>
    </row>
    <row r="13" spans="1:11" x14ac:dyDescent="0.25">
      <c r="A13" s="15"/>
      <c r="B13" s="10"/>
      <c r="C13" s="10"/>
      <c r="D13" s="10"/>
      <c r="E13" s="147" t="s">
        <v>9</v>
      </c>
      <c r="F13" s="147">
        <v>546641539.91742516</v>
      </c>
      <c r="G13" s="147">
        <v>545219864.3573513</v>
      </c>
      <c r="H13" s="147">
        <v>521349028.77746719</v>
      </c>
      <c r="I13" s="147">
        <v>485089564.82767856</v>
      </c>
      <c r="J13" s="147">
        <v>458992092.42776334</v>
      </c>
      <c r="K13" s="147">
        <v>443914392.38788331</v>
      </c>
    </row>
    <row r="14" spans="1:11" x14ac:dyDescent="0.25">
      <c r="A14" s="15"/>
      <c r="B14" s="10"/>
      <c r="C14" s="10"/>
      <c r="D14" s="10"/>
      <c r="E14" s="147" t="s">
        <v>10</v>
      </c>
      <c r="F14" s="147">
        <v>139311009.52932397</v>
      </c>
      <c r="G14" s="147">
        <v>152895094.08924931</v>
      </c>
      <c r="H14" s="147">
        <v>149279198.8692655</v>
      </c>
      <c r="I14" s="147">
        <v>137694111.1693131</v>
      </c>
      <c r="J14" s="147">
        <v>130117479.27936338</v>
      </c>
      <c r="K14" s="147">
        <v>121686120.59939122</v>
      </c>
    </row>
    <row r="15" spans="1:11" x14ac:dyDescent="0.25">
      <c r="A15" s="15"/>
      <c r="B15" s="10"/>
      <c r="C15" s="10"/>
      <c r="D15" s="10"/>
      <c r="E15" s="147" t="s">
        <v>11</v>
      </c>
      <c r="F15" s="147">
        <v>239512290.38885525</v>
      </c>
      <c r="G15" s="147">
        <v>248277659.38882351</v>
      </c>
      <c r="H15" s="147">
        <v>234036634.6188834</v>
      </c>
      <c r="I15" s="147">
        <v>141221484.07934716</v>
      </c>
      <c r="J15" s="147">
        <v>132824727.47933424</v>
      </c>
      <c r="K15" s="147">
        <v>107625686.82944658</v>
      </c>
    </row>
    <row r="16" spans="1:11" x14ac:dyDescent="0.25">
      <c r="A16" s="15"/>
      <c r="B16" s="10"/>
      <c r="C16" s="10"/>
      <c r="D16" s="10"/>
      <c r="E16" s="147" t="s">
        <v>12</v>
      </c>
      <c r="F16" s="147">
        <v>23099485.169888455</v>
      </c>
      <c r="G16" s="147">
        <v>25989063.339871798</v>
      </c>
      <c r="H16" s="147">
        <v>25253612.609886471</v>
      </c>
      <c r="I16" s="147">
        <v>18299701.939914353</v>
      </c>
      <c r="J16" s="147">
        <v>14706720.71992808</v>
      </c>
      <c r="K16" s="147">
        <v>9490034.2599672228</v>
      </c>
    </row>
    <row r="17" spans="1:11" x14ac:dyDescent="0.25">
      <c r="A17" s="15"/>
      <c r="B17" s="10"/>
      <c r="C17" s="10"/>
      <c r="D17" s="10"/>
      <c r="E17" s="147" t="s">
        <v>13</v>
      </c>
      <c r="F17" s="147">
        <v>184829798.75914231</v>
      </c>
      <c r="G17" s="147">
        <v>191688978.38916752</v>
      </c>
      <c r="H17" s="147">
        <v>193675265.83894381</v>
      </c>
      <c r="I17" s="147">
        <v>157831467.899185</v>
      </c>
      <c r="J17" s="147">
        <v>179074342.66930237</v>
      </c>
      <c r="K17" s="147">
        <v>153978080.93947148</v>
      </c>
    </row>
    <row r="18" spans="1:11" x14ac:dyDescent="0.25">
      <c r="A18" s="15"/>
      <c r="B18" s="10"/>
      <c r="C18" s="10"/>
      <c r="D18" s="10"/>
      <c r="E18" s="147" t="s">
        <v>14</v>
      </c>
      <c r="F18" s="147">
        <v>18588363.229917295</v>
      </c>
      <c r="G18" s="147">
        <v>19924622.109920844</v>
      </c>
      <c r="H18" s="147">
        <v>20900975.459900662</v>
      </c>
      <c r="I18" s="147">
        <v>17392447.18991952</v>
      </c>
      <c r="J18" s="147">
        <v>16029215.6699105</v>
      </c>
      <c r="K18" s="147">
        <v>9919737.4099515509</v>
      </c>
    </row>
    <row r="19" spans="1:11" x14ac:dyDescent="0.25">
      <c r="A19" s="15"/>
      <c r="B19" s="10"/>
      <c r="C19" s="10"/>
      <c r="D19" s="10"/>
      <c r="E19" s="147" t="s">
        <v>15</v>
      </c>
      <c r="F19" s="147">
        <v>51910662.819760688</v>
      </c>
      <c r="G19" s="147">
        <v>54169361.809749216</v>
      </c>
      <c r="H19" s="147">
        <v>51066126.659775913</v>
      </c>
      <c r="I19" s="147">
        <v>45058436.549807563</v>
      </c>
      <c r="J19" s="147">
        <v>44942499.85980355</v>
      </c>
      <c r="K19" s="147">
        <v>35414729.029851697</v>
      </c>
    </row>
    <row r="20" spans="1:11" x14ac:dyDescent="0.25">
      <c r="A20" s="15"/>
      <c r="B20" s="10"/>
      <c r="C20" s="10"/>
      <c r="D20" s="10"/>
      <c r="E20" s="147" t="s">
        <v>16</v>
      </c>
      <c r="F20" s="147">
        <v>10663216.939935835</v>
      </c>
      <c r="G20" s="147">
        <v>11121570.929944398</v>
      </c>
      <c r="H20" s="147">
        <v>11558047.769969521</v>
      </c>
      <c r="I20" s="147">
        <v>8480722.9099743981</v>
      </c>
      <c r="J20" s="147">
        <v>8057269.5099586481</v>
      </c>
      <c r="K20" s="147">
        <v>6545482.689956638</v>
      </c>
    </row>
    <row r="21" spans="1:11" x14ac:dyDescent="0.25">
      <c r="A21" s="15"/>
      <c r="B21" s="10"/>
      <c r="C21" s="10"/>
      <c r="D21" s="10"/>
      <c r="E21" s="147" t="s">
        <v>17</v>
      </c>
      <c r="F21" s="147">
        <v>5488108.7899990557</v>
      </c>
      <c r="G21" s="147">
        <v>12794371.839997549</v>
      </c>
      <c r="H21" s="147">
        <v>18181042.769997746</v>
      </c>
      <c r="I21" s="147">
        <v>19735225.859997779</v>
      </c>
      <c r="J21" s="147">
        <v>19515345.589998171</v>
      </c>
      <c r="K21" s="147">
        <v>20237131.129998203</v>
      </c>
    </row>
    <row r="22" spans="1:11" x14ac:dyDescent="0.25">
      <c r="A22" s="15"/>
      <c r="B22" s="10"/>
      <c r="C22" s="10"/>
      <c r="D22" s="10"/>
      <c r="E22" s="147" t="s">
        <v>18</v>
      </c>
      <c r="F22" s="147">
        <v>5766819.7699873643</v>
      </c>
      <c r="G22" s="147">
        <v>6746074.7799879694</v>
      </c>
      <c r="H22" s="147">
        <v>8977863.3299867585</v>
      </c>
      <c r="I22" s="147">
        <v>10664263.999985939</v>
      </c>
      <c r="J22" s="147">
        <v>12857520.269971237</v>
      </c>
      <c r="K22" s="147">
        <v>13689146.44996619</v>
      </c>
    </row>
    <row r="23" spans="1:11" x14ac:dyDescent="0.25">
      <c r="A23" s="15"/>
      <c r="B23" s="10"/>
      <c r="C23" s="10"/>
      <c r="D23" s="10"/>
      <c r="E23" s="147" t="s">
        <v>19</v>
      </c>
      <c r="F23" s="147">
        <v>3354510.4999784045</v>
      </c>
      <c r="G23" s="147">
        <v>3678622.8699814142</v>
      </c>
      <c r="H23" s="147">
        <v>2955662.7899845741</v>
      </c>
      <c r="I23" s="147">
        <v>2436210.289988759</v>
      </c>
      <c r="J23" s="147">
        <v>3072544.4499857314</v>
      </c>
      <c r="K23" s="147">
        <v>5074839.449977261</v>
      </c>
    </row>
    <row r="24" spans="1:11" x14ac:dyDescent="0.25">
      <c r="A24" s="15"/>
      <c r="B24" s="10"/>
      <c r="C24" s="10"/>
      <c r="D24" s="10"/>
      <c r="E24" s="147" t="s">
        <v>20</v>
      </c>
      <c r="F24" s="147">
        <v>159763180.52916795</v>
      </c>
      <c r="G24" s="147">
        <v>167579832.23911703</v>
      </c>
      <c r="H24" s="147">
        <v>174267501.00908449</v>
      </c>
      <c r="I24" s="147">
        <v>171813920.99908477</v>
      </c>
      <c r="J24" s="147">
        <v>170432852.89907756</v>
      </c>
      <c r="K24" s="147">
        <v>176289953.49904069</v>
      </c>
    </row>
    <row r="25" spans="1:11" x14ac:dyDescent="0.25">
      <c r="A25" s="15"/>
      <c r="B25" s="10"/>
      <c r="C25" s="10"/>
      <c r="D25" s="10"/>
      <c r="E25" s="147" t="s">
        <v>21</v>
      </c>
      <c r="F25" s="147">
        <v>7208639.0599579811</v>
      </c>
      <c r="G25" s="147">
        <v>7979236.7799540516</v>
      </c>
      <c r="H25" s="147">
        <v>7920425.9299544049</v>
      </c>
      <c r="I25" s="147">
        <v>6533071.0799615188</v>
      </c>
      <c r="J25" s="147">
        <v>5500178.2699678438</v>
      </c>
      <c r="K25" s="147">
        <v>3797806.9199777646</v>
      </c>
    </row>
    <row r="26" spans="1:11" x14ac:dyDescent="0.25">
      <c r="A26" s="15"/>
      <c r="B26" s="10"/>
      <c r="C26" s="10"/>
      <c r="D26" s="10"/>
      <c r="E26" s="147" t="s">
        <v>22</v>
      </c>
      <c r="F26" s="147">
        <v>35503573.929826446</v>
      </c>
      <c r="G26" s="147">
        <v>36343489.53982453</v>
      </c>
      <c r="H26" s="147">
        <v>35494388.379818127</v>
      </c>
      <c r="I26" s="147">
        <v>38392063.219810195</v>
      </c>
      <c r="J26" s="147">
        <v>37889264.339811198</v>
      </c>
      <c r="K26" s="147">
        <v>39131608.389799371</v>
      </c>
    </row>
    <row r="27" spans="1:11" x14ac:dyDescent="0.25">
      <c r="A27" s="15"/>
      <c r="B27" s="10"/>
      <c r="C27" s="10"/>
      <c r="D27" s="10"/>
      <c r="E27" s="147" t="s">
        <v>23</v>
      </c>
      <c r="F27" s="147">
        <v>72611537.729716256</v>
      </c>
      <c r="G27" s="147">
        <v>70196778.84971261</v>
      </c>
      <c r="H27" s="147">
        <v>70576812.679712191</v>
      </c>
      <c r="I27" s="147">
        <v>70655731.999724999</v>
      </c>
      <c r="J27" s="147">
        <v>67958538.039739177</v>
      </c>
      <c r="K27" s="147">
        <v>55121492.35978321</v>
      </c>
    </row>
    <row r="28" spans="1:11" x14ac:dyDescent="0.25">
      <c r="A28" s="15"/>
      <c r="B28" s="10"/>
      <c r="C28" s="10"/>
      <c r="D28" s="10"/>
      <c r="E28" s="147" t="s">
        <v>24</v>
      </c>
      <c r="F28" s="147">
        <v>4496063.8399995035</v>
      </c>
      <c r="G28" s="147">
        <v>4887322.089999631</v>
      </c>
      <c r="H28" s="147">
        <v>4760548.6299995035</v>
      </c>
      <c r="I28" s="147">
        <v>4239365.8399835452</v>
      </c>
      <c r="J28" s="147">
        <v>4214712.8499793401</v>
      </c>
      <c r="K28" s="147">
        <v>3455916.0499832695</v>
      </c>
    </row>
    <row r="29" spans="1:11" x14ac:dyDescent="0.25">
      <c r="A29" s="15"/>
      <c r="B29" s="10"/>
      <c r="C29" s="10"/>
      <c r="D29" s="10"/>
      <c r="E29" s="147" t="s">
        <v>25</v>
      </c>
      <c r="F29" s="186" t="s">
        <v>93</v>
      </c>
      <c r="G29" s="186"/>
      <c r="H29" s="186"/>
      <c r="I29" s="186"/>
      <c r="J29" s="147">
        <v>71385239.049425513</v>
      </c>
      <c r="K29" s="147">
        <v>64151592.177104101</v>
      </c>
    </row>
    <row r="30" spans="1:11" x14ac:dyDescent="0.25">
      <c r="A30" s="15"/>
      <c r="B30" s="10"/>
      <c r="C30" s="10"/>
      <c r="D30" s="11" t="s">
        <v>26</v>
      </c>
      <c r="E30" s="11"/>
      <c r="F30" s="12"/>
      <c r="G30" s="12"/>
      <c r="H30" s="12"/>
      <c r="I30" s="12">
        <v>447188872.99136114</v>
      </c>
      <c r="J30" s="12">
        <v>448976477.90188503</v>
      </c>
      <c r="K30" s="12">
        <v>452096616.56098807</v>
      </c>
    </row>
    <row r="31" spans="1:11" x14ac:dyDescent="0.25">
      <c r="A31" s="15"/>
      <c r="B31" s="10"/>
      <c r="C31" s="10"/>
      <c r="D31" s="10"/>
      <c r="E31" s="147" t="s">
        <v>26</v>
      </c>
      <c r="F31" s="186" t="s">
        <v>93</v>
      </c>
      <c r="G31" s="186"/>
      <c r="H31" s="186"/>
      <c r="I31" s="147">
        <v>6299538.5099999849</v>
      </c>
      <c r="J31" s="147">
        <v>6401466.7800000152</v>
      </c>
      <c r="K31" s="147">
        <v>6876819.8400000101</v>
      </c>
    </row>
    <row r="32" spans="1:11" x14ac:dyDescent="0.25">
      <c r="A32" s="15"/>
      <c r="B32" s="10"/>
      <c r="C32" s="10"/>
      <c r="D32" s="10"/>
      <c r="E32" s="147" t="s">
        <v>27</v>
      </c>
      <c r="F32" s="186" t="s">
        <v>93</v>
      </c>
      <c r="G32" s="186"/>
      <c r="H32" s="186"/>
      <c r="I32" s="147">
        <v>249383005.70064145</v>
      </c>
      <c r="J32" s="147">
        <v>251551928.00069195</v>
      </c>
      <c r="K32" s="147">
        <v>256925592.10071</v>
      </c>
    </row>
    <row r="33" spans="1:11" x14ac:dyDescent="0.25">
      <c r="A33" s="15"/>
      <c r="B33" s="10"/>
      <c r="C33" s="10"/>
      <c r="D33" s="10"/>
      <c r="E33" s="147" t="s">
        <v>28</v>
      </c>
      <c r="F33" s="186" t="s">
        <v>93</v>
      </c>
      <c r="G33" s="186"/>
      <c r="H33" s="186"/>
      <c r="I33" s="147">
        <v>191506328.77967528</v>
      </c>
      <c r="J33" s="147">
        <v>191023083.12028921</v>
      </c>
      <c r="K33" s="147">
        <v>188294204.62012485</v>
      </c>
    </row>
    <row r="34" spans="1:11" x14ac:dyDescent="0.25">
      <c r="A34" s="15"/>
      <c r="B34" s="7"/>
      <c r="C34" s="8" t="s">
        <v>29</v>
      </c>
      <c r="D34" s="8"/>
      <c r="E34" s="8"/>
      <c r="F34" s="9">
        <v>1989642972.2370105</v>
      </c>
      <c r="G34" s="9">
        <v>2118590302.5138977</v>
      </c>
      <c r="H34" s="9">
        <v>2201742652.2604566</v>
      </c>
      <c r="I34" s="9">
        <v>2341727381.9597497</v>
      </c>
      <c r="J34" s="9">
        <v>2421519677.3890004</v>
      </c>
      <c r="K34" s="9">
        <v>2398407354.7487154</v>
      </c>
    </row>
    <row r="35" spans="1:11" x14ac:dyDescent="0.25">
      <c r="A35" s="15"/>
      <c r="B35" s="10"/>
      <c r="C35" s="10"/>
      <c r="D35" s="11" t="s">
        <v>30</v>
      </c>
      <c r="E35" s="11"/>
      <c r="F35" s="12">
        <v>1031431712.6259826</v>
      </c>
      <c r="G35" s="12">
        <v>1059527623.2557132</v>
      </c>
      <c r="H35" s="12">
        <v>1060551328.7354341</v>
      </c>
      <c r="I35" s="12">
        <v>1107716461.4456861</v>
      </c>
      <c r="J35" s="12">
        <v>1090767615.1454377</v>
      </c>
      <c r="K35" s="12">
        <v>1004778749.1155372</v>
      </c>
    </row>
    <row r="36" spans="1:11" x14ac:dyDescent="0.25">
      <c r="A36" s="15"/>
      <c r="B36" s="10"/>
      <c r="C36" s="10"/>
      <c r="D36" s="10"/>
      <c r="E36" s="147" t="s">
        <v>31</v>
      </c>
      <c r="F36" s="147">
        <v>208609403.13988671</v>
      </c>
      <c r="G36" s="147">
        <v>193788245.89987671</v>
      </c>
      <c r="H36" s="147">
        <v>185899687.65959996</v>
      </c>
      <c r="I36" s="147">
        <v>204432488.70985553</v>
      </c>
      <c r="J36" s="147">
        <v>163091569.55988452</v>
      </c>
      <c r="K36" s="147">
        <v>124075744.83988196</v>
      </c>
    </row>
    <row r="37" spans="1:11" x14ac:dyDescent="0.25">
      <c r="A37" s="15"/>
      <c r="B37" s="10"/>
      <c r="C37" s="10"/>
      <c r="D37" s="10"/>
      <c r="E37" s="147" t="s">
        <v>32</v>
      </c>
      <c r="F37" s="147">
        <v>53782745.27978231</v>
      </c>
      <c r="G37" s="147">
        <v>59326916.539764456</v>
      </c>
      <c r="H37" s="147">
        <v>66006903.889693007</v>
      </c>
      <c r="I37" s="147">
        <v>77438129.719677821</v>
      </c>
      <c r="J37" s="147">
        <v>84095846.319648221</v>
      </c>
      <c r="K37" s="147">
        <v>92334210.649549097</v>
      </c>
    </row>
    <row r="38" spans="1:11" x14ac:dyDescent="0.25">
      <c r="A38" s="15"/>
      <c r="B38" s="10"/>
      <c r="C38" s="10"/>
      <c r="D38" s="10"/>
      <c r="E38" s="147" t="s">
        <v>33</v>
      </c>
      <c r="F38" s="147">
        <v>769039564.2063086</v>
      </c>
      <c r="G38" s="147">
        <v>806412460.81607985</v>
      </c>
      <c r="H38" s="147">
        <v>808644737.18614388</v>
      </c>
      <c r="I38" s="147">
        <v>825845843.01615429</v>
      </c>
      <c r="J38" s="147">
        <v>843580199.26590884</v>
      </c>
      <c r="K38" s="147">
        <v>788368793.62610102</v>
      </c>
    </row>
    <row r="39" spans="1:11" x14ac:dyDescent="0.25">
      <c r="A39" s="15"/>
      <c r="B39" s="10"/>
      <c r="C39" s="10"/>
      <c r="D39" s="11" t="s">
        <v>34</v>
      </c>
      <c r="E39" s="11"/>
      <c r="F39" s="12">
        <v>958211259.6110791</v>
      </c>
      <c r="G39" s="12">
        <v>1059062679.258175</v>
      </c>
      <c r="H39" s="12">
        <v>1141191323.5249872</v>
      </c>
      <c r="I39" s="12">
        <v>1234010920.5141015</v>
      </c>
      <c r="J39" s="12">
        <v>1330752062.2436359</v>
      </c>
      <c r="K39" s="12">
        <v>1393628605.6332564</v>
      </c>
    </row>
    <row r="40" spans="1:11" x14ac:dyDescent="0.25">
      <c r="A40" s="15"/>
      <c r="B40" s="10"/>
      <c r="C40" s="10"/>
      <c r="D40" s="10"/>
      <c r="E40" s="147" t="s">
        <v>35</v>
      </c>
      <c r="F40" s="147">
        <v>34215.449999999255</v>
      </c>
      <c r="G40" s="147">
        <v>130898.73999998976</v>
      </c>
      <c r="H40" s="147">
        <v>0</v>
      </c>
      <c r="I40" s="147">
        <v>0</v>
      </c>
      <c r="J40" s="147">
        <v>0</v>
      </c>
      <c r="K40" s="147">
        <v>5148</v>
      </c>
    </row>
    <row r="41" spans="1:11" x14ac:dyDescent="0.25">
      <c r="A41" s="15"/>
      <c r="B41" s="10"/>
      <c r="C41" s="10"/>
      <c r="D41" s="10"/>
      <c r="E41" s="147" t="s">
        <v>36</v>
      </c>
      <c r="F41" s="147">
        <v>5314753.8999775117</v>
      </c>
      <c r="G41" s="147">
        <v>5717706.7699720692</v>
      </c>
      <c r="H41" s="147">
        <v>5876624.8299726099</v>
      </c>
      <c r="I41" s="147">
        <v>6178546.7499681618</v>
      </c>
      <c r="J41" s="147">
        <v>7547937.5999674685</v>
      </c>
      <c r="K41" s="147">
        <v>7579756.0699650878</v>
      </c>
    </row>
    <row r="42" spans="1:11" x14ac:dyDescent="0.25">
      <c r="A42" s="15"/>
      <c r="B42" s="10"/>
      <c r="C42" s="10"/>
      <c r="D42" s="10"/>
      <c r="E42" s="147" t="s">
        <v>37</v>
      </c>
      <c r="F42" s="147">
        <v>252881492.04890192</v>
      </c>
      <c r="G42" s="147">
        <v>289388308.46867406</v>
      </c>
      <c r="H42" s="147">
        <v>301877211.58881754</v>
      </c>
      <c r="I42" s="147">
        <v>328203179.73858821</v>
      </c>
      <c r="J42" s="147">
        <v>346931816.5384962</v>
      </c>
      <c r="K42" s="147">
        <v>346978330.48849547</v>
      </c>
    </row>
    <row r="43" spans="1:11" x14ac:dyDescent="0.25">
      <c r="A43" s="15"/>
      <c r="B43" s="10"/>
      <c r="C43" s="10"/>
      <c r="D43" s="10"/>
      <c r="E43" s="147" t="s">
        <v>38</v>
      </c>
      <c r="F43" s="147">
        <v>164939824.48442256</v>
      </c>
      <c r="G43" s="147">
        <v>203447879.27187568</v>
      </c>
      <c r="H43" s="147">
        <v>235865762.64878964</v>
      </c>
      <c r="I43" s="147">
        <v>273742693.46831024</v>
      </c>
      <c r="J43" s="147">
        <v>313470796.2080338</v>
      </c>
      <c r="K43" s="147">
        <v>340394924.45786494</v>
      </c>
    </row>
    <row r="44" spans="1:11" x14ac:dyDescent="0.25">
      <c r="A44" s="15"/>
      <c r="B44" s="10"/>
      <c r="C44" s="10"/>
      <c r="D44" s="10"/>
      <c r="E44" s="147" t="s">
        <v>39</v>
      </c>
      <c r="F44" s="147">
        <v>4028185.649976111</v>
      </c>
      <c r="G44" s="147">
        <v>5129729.0299683753</v>
      </c>
      <c r="H44" s="147">
        <v>6225852.0599647602</v>
      </c>
      <c r="I44" s="147">
        <v>7163401.7099667648</v>
      </c>
      <c r="J44" s="147">
        <v>8678637.9999621399</v>
      </c>
      <c r="K44" s="147">
        <v>9738729.3699580096</v>
      </c>
    </row>
    <row r="45" spans="1:11" x14ac:dyDescent="0.25">
      <c r="A45" s="15"/>
      <c r="B45" s="10"/>
      <c r="C45" s="10"/>
      <c r="D45" s="10"/>
      <c r="E45" s="147" t="s">
        <v>40</v>
      </c>
      <c r="F45" s="147">
        <v>36720308.989814699</v>
      </c>
      <c r="G45" s="147">
        <v>39595208.909801178</v>
      </c>
      <c r="H45" s="147">
        <v>40526428.659787379</v>
      </c>
      <c r="I45" s="147">
        <v>42508887.479775131</v>
      </c>
      <c r="J45" s="147">
        <v>44320653.129793249</v>
      </c>
      <c r="K45" s="147">
        <v>48739577.469775639</v>
      </c>
    </row>
    <row r="46" spans="1:11" x14ac:dyDescent="0.25">
      <c r="A46" s="15"/>
      <c r="B46" s="10"/>
      <c r="C46" s="10"/>
      <c r="D46" s="10"/>
      <c r="E46" s="147" t="s">
        <v>41</v>
      </c>
      <c r="F46" s="147">
        <v>10172748.499954736</v>
      </c>
      <c r="G46" s="147">
        <v>14058627.859934229</v>
      </c>
      <c r="H46" s="147">
        <v>17365208.54990207</v>
      </c>
      <c r="I46" s="147">
        <v>18853836.709892817</v>
      </c>
      <c r="J46" s="147">
        <v>21259945.729880005</v>
      </c>
      <c r="K46" s="147">
        <v>21372111.839875724</v>
      </c>
    </row>
    <row r="47" spans="1:11" x14ac:dyDescent="0.25">
      <c r="A47" s="15"/>
      <c r="B47" s="10"/>
      <c r="C47" s="10"/>
      <c r="D47" s="10"/>
      <c r="E47" s="147" t="s">
        <v>42</v>
      </c>
      <c r="F47" s="147">
        <v>476502663.93802655</v>
      </c>
      <c r="G47" s="147">
        <v>497153419.67793435</v>
      </c>
      <c r="H47" s="147">
        <v>529530636.24773115</v>
      </c>
      <c r="I47" s="147">
        <v>553379631.85759461</v>
      </c>
      <c r="J47" s="147">
        <v>585045829.21745944</v>
      </c>
      <c r="K47" s="147">
        <v>615041531.7073375</v>
      </c>
    </row>
    <row r="48" spans="1:11" x14ac:dyDescent="0.25">
      <c r="A48" s="15"/>
      <c r="B48" s="10"/>
      <c r="C48" s="10"/>
      <c r="D48" s="10"/>
      <c r="E48" s="147" t="s">
        <v>43</v>
      </c>
      <c r="F48" s="147">
        <v>7617066.6499912413</v>
      </c>
      <c r="G48" s="147">
        <v>4440900.5299947411</v>
      </c>
      <c r="H48" s="147">
        <v>3923598.9399932744</v>
      </c>
      <c r="I48" s="147">
        <v>3980742.7999921087</v>
      </c>
      <c r="J48" s="147">
        <v>3496445.8199942326</v>
      </c>
      <c r="K48" s="147">
        <v>3778496.2299934151</v>
      </c>
    </row>
    <row r="49" spans="1:11" x14ac:dyDescent="0.25">
      <c r="A49" s="15"/>
      <c r="B49" s="7"/>
      <c r="C49" s="8" t="s">
        <v>44</v>
      </c>
      <c r="D49" s="8"/>
      <c r="E49" s="8"/>
      <c r="F49" s="9">
        <v>129683046.80999158</v>
      </c>
      <c r="G49" s="9">
        <v>137617765.75998935</v>
      </c>
      <c r="H49" s="9">
        <v>135286801.43998665</v>
      </c>
      <c r="I49" s="9">
        <v>139362224.10998601</v>
      </c>
      <c r="J49" s="9">
        <v>140938916.84998497</v>
      </c>
      <c r="K49" s="9">
        <v>144543440.03998023</v>
      </c>
    </row>
    <row r="50" spans="1:11" x14ac:dyDescent="0.25">
      <c r="A50" s="15"/>
      <c r="B50" s="10"/>
      <c r="C50" s="10"/>
      <c r="D50" s="10"/>
      <c r="E50" s="147" t="s">
        <v>45</v>
      </c>
      <c r="F50" s="147">
        <v>1136520.4299903477</v>
      </c>
      <c r="G50" s="147">
        <v>1204122.4799898339</v>
      </c>
      <c r="H50" s="147">
        <v>1380228.8599882687</v>
      </c>
      <c r="I50" s="147">
        <v>1607748.0199863473</v>
      </c>
      <c r="J50" s="147">
        <v>1831911.8499844377</v>
      </c>
      <c r="K50" s="147">
        <v>2087295.6499822687</v>
      </c>
    </row>
    <row r="51" spans="1:11" x14ac:dyDescent="0.25">
      <c r="A51" s="15"/>
      <c r="B51" s="10"/>
      <c r="C51" s="10"/>
      <c r="D51" s="10"/>
      <c r="E51" s="147" t="s">
        <v>46</v>
      </c>
      <c r="F51" s="147">
        <v>51647154.090000004</v>
      </c>
      <c r="G51" s="147">
        <v>52103712.829999998</v>
      </c>
      <c r="H51" s="147">
        <v>49993194</v>
      </c>
      <c r="I51" s="147">
        <v>50090707</v>
      </c>
      <c r="J51" s="147">
        <v>52629839</v>
      </c>
      <c r="K51" s="147">
        <v>54460043.50999999</v>
      </c>
    </row>
    <row r="52" spans="1:11" x14ac:dyDescent="0.25">
      <c r="A52" s="15"/>
      <c r="B52" s="10"/>
      <c r="C52" s="10"/>
      <c r="D52" s="10"/>
      <c r="E52" s="147" t="s">
        <v>47</v>
      </c>
      <c r="F52" s="147">
        <v>72300185.789999902</v>
      </c>
      <c r="G52" s="147">
        <v>80029552.860000134</v>
      </c>
      <c r="H52" s="147">
        <v>79710281.639999986</v>
      </c>
      <c r="I52" s="147">
        <v>84191705.159999982</v>
      </c>
      <c r="J52" s="147">
        <v>83313889.939999998</v>
      </c>
      <c r="K52" s="147">
        <v>84506818.949998781</v>
      </c>
    </row>
    <row r="53" spans="1:11" x14ac:dyDescent="0.25">
      <c r="A53" s="15"/>
      <c r="B53" s="10"/>
      <c r="C53" s="10"/>
      <c r="D53" s="10"/>
      <c r="E53" s="147" t="s">
        <v>48</v>
      </c>
      <c r="F53" s="147">
        <v>1006001.3799981086</v>
      </c>
      <c r="G53" s="147">
        <v>962051.72999824514</v>
      </c>
      <c r="H53" s="147">
        <v>1195037.4499976195</v>
      </c>
      <c r="I53" s="147">
        <v>558776.75999891036</v>
      </c>
      <c r="J53" s="147">
        <v>306958.49999927747</v>
      </c>
      <c r="K53" s="147">
        <v>261827.49999941196</v>
      </c>
    </row>
    <row r="54" spans="1:11" x14ac:dyDescent="0.25">
      <c r="A54" s="15"/>
      <c r="B54" s="10"/>
      <c r="C54" s="10"/>
      <c r="D54" s="10"/>
      <c r="E54" s="147" t="s">
        <v>49</v>
      </c>
      <c r="F54" s="147">
        <v>3593185.1199999447</v>
      </c>
      <c r="G54" s="147">
        <v>3318325.8599991906</v>
      </c>
      <c r="H54" s="147">
        <v>3008059.4899998601</v>
      </c>
      <c r="I54" s="147">
        <v>2913287.1699998295</v>
      </c>
      <c r="J54" s="147">
        <v>2856317.5599997998</v>
      </c>
      <c r="K54" s="147">
        <v>3227454.4299998605</v>
      </c>
    </row>
    <row r="55" spans="1:11" x14ac:dyDescent="0.25">
      <c r="A55" s="15"/>
      <c r="B55" s="7"/>
      <c r="C55" s="8" t="s">
        <v>50</v>
      </c>
      <c r="D55" s="8"/>
      <c r="E55" s="8"/>
      <c r="F55" s="9">
        <v>632769639.63875389</v>
      </c>
      <c r="G55" s="9">
        <v>642127807.01878417</v>
      </c>
      <c r="H55" s="9">
        <v>639457373.8690089</v>
      </c>
      <c r="I55" s="9">
        <v>693290244.80885077</v>
      </c>
      <c r="J55" s="9">
        <v>733019506.09895229</v>
      </c>
      <c r="K55" s="9">
        <v>748688303.90894818</v>
      </c>
    </row>
    <row r="56" spans="1:11" x14ac:dyDescent="0.25">
      <c r="A56" s="15"/>
      <c r="B56" s="10"/>
      <c r="C56" s="10"/>
      <c r="D56" s="11" t="s">
        <v>30</v>
      </c>
      <c r="E56" s="11"/>
      <c r="F56" s="12">
        <v>136622315.3395839</v>
      </c>
      <c r="G56" s="12">
        <v>122712296.45963863</v>
      </c>
      <c r="H56" s="12">
        <v>129753756.77981816</v>
      </c>
      <c r="I56" s="12">
        <v>139034708.15982243</v>
      </c>
      <c r="J56" s="12">
        <v>135566293.42982405</v>
      </c>
      <c r="K56" s="12">
        <v>159993116.75978577</v>
      </c>
    </row>
    <row r="57" spans="1:11" x14ac:dyDescent="0.25">
      <c r="A57" s="15"/>
      <c r="B57" s="10"/>
      <c r="C57" s="10"/>
      <c r="D57" s="10"/>
      <c r="E57" s="147" t="s">
        <v>51</v>
      </c>
      <c r="F57" s="147">
        <v>47406991.569947779</v>
      </c>
      <c r="G57" s="147">
        <v>38551551.999959178</v>
      </c>
      <c r="H57" s="147">
        <v>45452612.639953449</v>
      </c>
      <c r="I57" s="147">
        <v>45207397.529947408</v>
      </c>
      <c r="J57" s="147">
        <v>49237739.32993722</v>
      </c>
      <c r="K57" s="147">
        <v>51013868.069928899</v>
      </c>
    </row>
    <row r="58" spans="1:11" x14ac:dyDescent="0.25">
      <c r="A58" s="15"/>
      <c r="B58" s="10"/>
      <c r="C58" s="10"/>
      <c r="D58" s="10"/>
      <c r="E58" s="147" t="s">
        <v>52</v>
      </c>
      <c r="F58" s="147">
        <v>1776162.8699910149</v>
      </c>
      <c r="G58" s="147">
        <v>1565206.4599917722</v>
      </c>
      <c r="H58" s="147">
        <v>1513101.1699912788</v>
      </c>
      <c r="I58" s="147">
        <v>1629731.0399920619</v>
      </c>
      <c r="J58" s="147">
        <v>2496438.1599876378</v>
      </c>
      <c r="K58" s="147">
        <v>1905941.8099885953</v>
      </c>
    </row>
    <row r="59" spans="1:11" x14ac:dyDescent="0.25">
      <c r="A59" s="15"/>
      <c r="B59" s="10"/>
      <c r="C59" s="10"/>
      <c r="D59" s="10"/>
      <c r="E59" s="147" t="s">
        <v>53</v>
      </c>
      <c r="F59" s="147">
        <v>87439160.899645105</v>
      </c>
      <c r="G59" s="147">
        <v>82595537.999687552</v>
      </c>
      <c r="H59" s="147">
        <v>82788042.969873428</v>
      </c>
      <c r="I59" s="147">
        <v>92197579.58988297</v>
      </c>
      <c r="J59" s="147">
        <v>83832115.939899266</v>
      </c>
      <c r="K59" s="147">
        <v>107073306.8798683</v>
      </c>
    </row>
    <row r="60" spans="1:11" x14ac:dyDescent="0.25">
      <c r="A60" s="15"/>
      <c r="B60" s="10"/>
      <c r="C60" s="10"/>
      <c r="D60" s="11" t="s">
        <v>34</v>
      </c>
      <c r="E60" s="11"/>
      <c r="F60" s="12">
        <v>496147324.29922974</v>
      </c>
      <c r="G60" s="12">
        <v>519415510.55917591</v>
      </c>
      <c r="H60" s="12">
        <v>509703617.08916706</v>
      </c>
      <c r="I60" s="12">
        <v>554255536.64917529</v>
      </c>
      <c r="J60" s="12">
        <v>597453212.66913772</v>
      </c>
      <c r="K60" s="12">
        <v>588695187.1491189</v>
      </c>
    </row>
    <row r="61" spans="1:11" x14ac:dyDescent="0.25">
      <c r="A61" s="15"/>
      <c r="B61" s="10"/>
      <c r="C61" s="10"/>
      <c r="D61" s="10"/>
      <c r="E61" s="147" t="s">
        <v>54</v>
      </c>
      <c r="F61" s="147">
        <v>175363662.78999996</v>
      </c>
      <c r="G61" s="147">
        <v>128399426.12999998</v>
      </c>
      <c r="H61" s="147">
        <v>93925562.109999985</v>
      </c>
      <c r="I61" s="147">
        <v>86589043.269999921</v>
      </c>
      <c r="J61" s="147">
        <v>98772829.879999936</v>
      </c>
      <c r="K61" s="147">
        <v>108273823.21000002</v>
      </c>
    </row>
    <row r="62" spans="1:11" x14ac:dyDescent="0.25">
      <c r="A62" s="15"/>
      <c r="B62" s="10"/>
      <c r="C62" s="10"/>
      <c r="D62" s="10"/>
      <c r="E62" s="147" t="s">
        <v>55</v>
      </c>
      <c r="F62" s="147">
        <v>144587339.94945189</v>
      </c>
      <c r="G62" s="147">
        <v>165633978.24930781</v>
      </c>
      <c r="H62" s="147">
        <v>138855370.01944149</v>
      </c>
      <c r="I62" s="147">
        <v>144452943.29945818</v>
      </c>
      <c r="J62" s="147">
        <v>151118996.38943788</v>
      </c>
      <c r="K62" s="147">
        <v>171767116.96938956</v>
      </c>
    </row>
    <row r="63" spans="1:11" x14ac:dyDescent="0.25">
      <c r="A63" s="15"/>
      <c r="B63" s="10"/>
      <c r="C63" s="10"/>
      <c r="D63" s="10"/>
      <c r="E63" s="147" t="s">
        <v>56</v>
      </c>
      <c r="F63" s="147">
        <v>92170247.729999989</v>
      </c>
      <c r="G63" s="147">
        <v>137165047.63999999</v>
      </c>
      <c r="H63" s="147">
        <v>183856976.44999996</v>
      </c>
      <c r="I63" s="147">
        <v>222678125.75999999</v>
      </c>
      <c r="J63" s="147">
        <v>237392727.97999996</v>
      </c>
      <c r="K63" s="147">
        <v>191320120.44000003</v>
      </c>
    </row>
    <row r="64" spans="1:11" x14ac:dyDescent="0.25">
      <c r="A64" s="15"/>
      <c r="B64" s="10"/>
      <c r="C64" s="10"/>
      <c r="D64" s="10"/>
      <c r="E64" s="147" t="s">
        <v>57</v>
      </c>
      <c r="F64" s="147">
        <v>50650074.969836995</v>
      </c>
      <c r="G64" s="147">
        <v>56306242.549830414</v>
      </c>
      <c r="H64" s="147">
        <v>60967162.129829936</v>
      </c>
      <c r="I64" s="147">
        <v>63872219.049812593</v>
      </c>
      <c r="J64" s="147">
        <v>63869233.4498</v>
      </c>
      <c r="K64" s="147">
        <v>60348934.369823851</v>
      </c>
    </row>
    <row r="65" spans="1:11" x14ac:dyDescent="0.25">
      <c r="A65" s="15"/>
      <c r="B65" s="10"/>
      <c r="C65" s="10"/>
      <c r="D65" s="10"/>
      <c r="E65" s="147" t="s">
        <v>58</v>
      </c>
      <c r="F65" s="147">
        <v>22274326.479914512</v>
      </c>
      <c r="G65" s="147">
        <v>18791585.369938161</v>
      </c>
      <c r="H65" s="147">
        <v>15264000.199926795</v>
      </c>
      <c r="I65" s="147">
        <v>14789034.38992634</v>
      </c>
      <c r="J65" s="147">
        <v>14239406.319932099</v>
      </c>
      <c r="K65" s="147">
        <v>14628172.059932519</v>
      </c>
    </row>
    <row r="66" spans="1:11" x14ac:dyDescent="0.25">
      <c r="A66" s="15"/>
      <c r="B66" s="10"/>
      <c r="C66" s="10"/>
      <c r="D66" s="10"/>
      <c r="E66" s="147" t="s">
        <v>59</v>
      </c>
      <c r="F66" s="147">
        <v>11101672.379945485</v>
      </c>
      <c r="G66" s="147">
        <v>13119230.619972952</v>
      </c>
      <c r="H66" s="147">
        <v>16834546.179998659</v>
      </c>
      <c r="I66" s="147">
        <v>21874170.879999965</v>
      </c>
      <c r="J66" s="147">
        <v>32060018.649999943</v>
      </c>
      <c r="K66" s="147">
        <v>42357020.100000009</v>
      </c>
    </row>
  </sheetData>
  <mergeCells count="5">
    <mergeCell ref="F33:H33"/>
    <mergeCell ref="C1:E1"/>
    <mergeCell ref="F29:I29"/>
    <mergeCell ref="F31:H31"/>
    <mergeCell ref="F32:H32"/>
  </mergeCells>
  <printOptions horizontalCentered="1"/>
  <pageMargins left="0.25" right="0.25" top="0.5" bottom="0.5" header="0.3" footer="0.3"/>
  <pageSetup scale="67" fitToHeight="0" orientation="portrait" r:id="rId1"/>
  <headerFooter differentFirst="1" scaleWithDoc="0">
    <oddFooter>&amp;L&amp;9 2015 DMAS Data Book &amp;A&amp;R&amp;9Page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L467"/>
  <sheetViews>
    <sheetView topLeftCell="A244" zoomScaleNormal="100" zoomScaleSheetLayoutView="90" workbookViewId="0">
      <selection activeCell="B59" sqref="B59"/>
    </sheetView>
  </sheetViews>
  <sheetFormatPr defaultRowHeight="15" x14ac:dyDescent="0.25"/>
  <cols>
    <col min="1" max="1" width="3.7109375" style="16" customWidth="1"/>
    <col min="2" max="4" width="4.7109375" customWidth="1"/>
    <col min="5" max="5" width="11.7109375" customWidth="1"/>
    <col min="6" max="6" width="28.7109375" customWidth="1"/>
    <col min="7" max="7" width="18.7109375" hidden="1" customWidth="1"/>
    <col min="8" max="11" width="18.7109375" customWidth="1"/>
    <col min="12" max="12" width="18.7109375" style="56" customWidth="1"/>
  </cols>
  <sheetData>
    <row r="1" spans="1:12" ht="33" customHeight="1" x14ac:dyDescent="0.25">
      <c r="A1" s="15"/>
      <c r="B1" s="7"/>
      <c r="C1" s="189" t="s">
        <v>94</v>
      </c>
      <c r="D1" s="189"/>
      <c r="E1" s="189"/>
      <c r="F1" s="190"/>
      <c r="G1" s="105" t="s">
        <v>87</v>
      </c>
      <c r="H1" s="105" t="s">
        <v>88</v>
      </c>
      <c r="I1" s="105" t="s">
        <v>89</v>
      </c>
      <c r="J1" s="105" t="s">
        <v>90</v>
      </c>
      <c r="K1" s="105" t="s">
        <v>91</v>
      </c>
      <c r="L1" s="105" t="s">
        <v>621</v>
      </c>
    </row>
    <row r="2" spans="1:12" x14ac:dyDescent="0.25">
      <c r="A2" s="15"/>
      <c r="B2" s="2" t="s">
        <v>86</v>
      </c>
      <c r="C2" s="2"/>
      <c r="D2" s="2"/>
      <c r="E2" s="2"/>
      <c r="F2" s="2" t="s">
        <v>0</v>
      </c>
      <c r="G2" s="3">
        <v>5990790670.081769</v>
      </c>
      <c r="H2" s="3">
        <v>6615527185.3218651</v>
      </c>
      <c r="I2" s="3">
        <v>6362712708.2785177</v>
      </c>
      <c r="J2" s="3">
        <v>7415571407.8555861</v>
      </c>
      <c r="K2" s="3">
        <v>7861558035.7228899</v>
      </c>
      <c r="L2" s="3">
        <v>8201128428.7699699</v>
      </c>
    </row>
    <row r="3" spans="1:12" x14ac:dyDescent="0.25">
      <c r="A3" s="15"/>
      <c r="B3" s="4" t="s">
        <v>1</v>
      </c>
      <c r="C3" s="5"/>
      <c r="D3" s="5"/>
      <c r="E3" s="5"/>
      <c r="F3" s="5" t="s">
        <v>0</v>
      </c>
      <c r="G3" s="6">
        <v>1729946210.4828804</v>
      </c>
      <c r="H3" s="6">
        <v>2157699366.6187682</v>
      </c>
      <c r="I3" s="6">
        <v>1855972744.590766</v>
      </c>
      <c r="J3" s="6">
        <v>2458464894.1374846</v>
      </c>
      <c r="K3" s="6">
        <v>2739532914.1387119</v>
      </c>
      <c r="L3" s="6">
        <v>3187868962.9444342</v>
      </c>
    </row>
    <row r="4" spans="1:12" x14ac:dyDescent="0.25">
      <c r="A4" s="15"/>
      <c r="B4" s="7"/>
      <c r="C4" s="8" t="s">
        <v>2</v>
      </c>
      <c r="D4" s="8"/>
      <c r="E4" s="8"/>
      <c r="F4" s="8" t="s">
        <v>0</v>
      </c>
      <c r="G4" s="9">
        <v>1713908196.6734533</v>
      </c>
      <c r="H4" s="9">
        <v>2134311328.0696671</v>
      </c>
      <c r="I4" s="9">
        <v>1827066059.0118403</v>
      </c>
      <c r="J4" s="9">
        <v>2424435709.5574498</v>
      </c>
      <c r="K4" s="9">
        <v>2695089945.0712862</v>
      </c>
      <c r="L4" s="9">
        <v>3133228960.9333878</v>
      </c>
    </row>
    <row r="5" spans="1:12" x14ac:dyDescent="0.25">
      <c r="A5" s="15"/>
      <c r="B5" s="7"/>
      <c r="C5" s="10"/>
      <c r="D5" s="10"/>
      <c r="E5" s="13" t="s">
        <v>3</v>
      </c>
      <c r="F5" s="13"/>
      <c r="G5" s="13">
        <v>1137961305.6844602</v>
      </c>
      <c r="H5" s="13">
        <v>1395085772.2618983</v>
      </c>
      <c r="I5" s="13">
        <v>1155136653.154036</v>
      </c>
      <c r="J5" s="13">
        <v>1503822572.86323</v>
      </c>
      <c r="K5" s="13">
        <v>1639862025.741394</v>
      </c>
      <c r="L5" s="13">
        <v>1722451730.7406397</v>
      </c>
    </row>
    <row r="6" spans="1:12" x14ac:dyDescent="0.25">
      <c r="A6" s="15"/>
      <c r="B6" s="7"/>
      <c r="E6" s="14" t="s">
        <v>3</v>
      </c>
      <c r="F6" s="147" t="s">
        <v>60</v>
      </c>
      <c r="G6" s="147">
        <v>633942766.07729244</v>
      </c>
      <c r="H6" s="147">
        <v>734552630.98642981</v>
      </c>
      <c r="I6" s="147">
        <v>612425902.59718513</v>
      </c>
      <c r="J6" s="147">
        <v>781253587.16714942</v>
      </c>
      <c r="K6" s="147">
        <v>866701153.94469428</v>
      </c>
      <c r="L6" s="147">
        <v>903120818.71525252</v>
      </c>
    </row>
    <row r="7" spans="1:12" x14ac:dyDescent="0.25">
      <c r="A7" s="15"/>
      <c r="B7" s="7"/>
      <c r="E7" s="14" t="s">
        <v>3</v>
      </c>
      <c r="F7" s="147" t="s">
        <v>61</v>
      </c>
      <c r="G7" s="147">
        <v>327702739.29851657</v>
      </c>
      <c r="H7" s="147">
        <v>452959923.84751511</v>
      </c>
      <c r="I7" s="147">
        <v>364790805.08838814</v>
      </c>
      <c r="J7" s="147">
        <v>479677537.46776003</v>
      </c>
      <c r="K7" s="147">
        <v>511762601.61731344</v>
      </c>
      <c r="L7" s="147">
        <v>559707777.54734194</v>
      </c>
    </row>
    <row r="8" spans="1:12" x14ac:dyDescent="0.25">
      <c r="A8" s="15"/>
      <c r="B8" s="7"/>
      <c r="E8" s="14" t="s">
        <v>3</v>
      </c>
      <c r="F8" s="147" t="s">
        <v>62</v>
      </c>
      <c r="G8" s="147">
        <v>49704467.399773605</v>
      </c>
      <c r="H8" s="147">
        <v>59436625.779696941</v>
      </c>
      <c r="I8" s="147">
        <v>44264677.999817617</v>
      </c>
      <c r="J8" s="147">
        <v>59657526.299708441</v>
      </c>
      <c r="K8" s="147">
        <v>64930412.959642477</v>
      </c>
      <c r="L8" s="147">
        <v>79703486.509591356</v>
      </c>
    </row>
    <row r="9" spans="1:12" x14ac:dyDescent="0.25">
      <c r="A9" s="15"/>
      <c r="B9" s="7"/>
      <c r="E9" s="14" t="s">
        <v>3</v>
      </c>
      <c r="F9" s="147" t="s">
        <v>63</v>
      </c>
      <c r="G9" s="147">
        <v>0</v>
      </c>
      <c r="H9" s="147">
        <v>0</v>
      </c>
      <c r="I9" s="147">
        <v>2175.1999999955297</v>
      </c>
      <c r="J9" s="147">
        <v>0</v>
      </c>
      <c r="K9" s="147">
        <v>0</v>
      </c>
      <c r="L9" s="147">
        <v>0</v>
      </c>
    </row>
    <row r="10" spans="1:12" x14ac:dyDescent="0.25">
      <c r="A10" s="15"/>
      <c r="B10" s="7"/>
      <c r="E10" s="14" t="s">
        <v>3</v>
      </c>
      <c r="F10" s="147" t="s">
        <v>64</v>
      </c>
      <c r="G10" s="147">
        <v>65571599.169734865</v>
      </c>
      <c r="H10" s="147">
        <v>72849157.569686756</v>
      </c>
      <c r="I10" s="147">
        <v>69138044.369773045</v>
      </c>
      <c r="J10" s="147">
        <v>96680340.459481791</v>
      </c>
      <c r="K10" s="147">
        <v>103240345.11956142</v>
      </c>
      <c r="L10" s="147">
        <v>98885814.249675438</v>
      </c>
    </row>
    <row r="11" spans="1:12" x14ac:dyDescent="0.25">
      <c r="A11" s="15"/>
      <c r="B11" s="7"/>
      <c r="E11" s="14" t="s">
        <v>3</v>
      </c>
      <c r="F11" s="147" t="s">
        <v>65</v>
      </c>
      <c r="G11" s="147">
        <v>9779663.5399194565</v>
      </c>
      <c r="H11" s="147">
        <v>12990372.959966851</v>
      </c>
      <c r="I11" s="147">
        <v>11062255.369915774</v>
      </c>
      <c r="J11" s="147">
        <v>15921899.83988882</v>
      </c>
      <c r="K11" s="147">
        <v>14840494.579958772</v>
      </c>
      <c r="L11" s="147">
        <v>3597101.5999690294</v>
      </c>
    </row>
    <row r="12" spans="1:12" x14ac:dyDescent="0.25">
      <c r="A12" s="15"/>
      <c r="B12" s="7"/>
      <c r="E12" s="14" t="s">
        <v>3</v>
      </c>
      <c r="F12" s="147" t="s">
        <v>66</v>
      </c>
      <c r="G12" s="147">
        <v>51260070.199784093</v>
      </c>
      <c r="H12" s="147">
        <v>62297061.119738087</v>
      </c>
      <c r="I12" s="147">
        <v>53452792.529794008</v>
      </c>
      <c r="J12" s="147">
        <v>70631681.629708186</v>
      </c>
      <c r="K12" s="147">
        <v>78387017.519601747</v>
      </c>
      <c r="L12" s="147">
        <v>77436732.119570687</v>
      </c>
    </row>
    <row r="13" spans="1:12" x14ac:dyDescent="0.25">
      <c r="A13" s="15"/>
      <c r="B13" s="7"/>
      <c r="E13" s="13" t="s">
        <v>4</v>
      </c>
      <c r="F13" s="13"/>
      <c r="G13" s="13">
        <v>575946890.98684847</v>
      </c>
      <c r="H13" s="13">
        <v>739225555.80595946</v>
      </c>
      <c r="I13" s="13">
        <v>671929405.8564738</v>
      </c>
      <c r="J13" s="13">
        <v>920613136.69530225</v>
      </c>
      <c r="K13" s="13">
        <v>1052905963.1754148</v>
      </c>
      <c r="L13" s="13">
        <v>1163497874.503921</v>
      </c>
    </row>
    <row r="14" spans="1:12" x14ac:dyDescent="0.25">
      <c r="A14" s="15"/>
      <c r="B14" s="7"/>
      <c r="E14" s="14" t="s">
        <v>4</v>
      </c>
      <c r="F14" s="147" t="s">
        <v>67</v>
      </c>
      <c r="G14" s="147">
        <v>29625010.709777258</v>
      </c>
      <c r="H14" s="147">
        <v>37804684.269773312</v>
      </c>
      <c r="I14" s="147">
        <v>32877144.179794136</v>
      </c>
      <c r="J14" s="147">
        <v>40305379.109800071</v>
      </c>
      <c r="K14" s="147">
        <v>47037828.489833407</v>
      </c>
      <c r="L14" s="147">
        <v>53458658.68972452</v>
      </c>
    </row>
    <row r="15" spans="1:12" x14ac:dyDescent="0.25">
      <c r="A15" s="15"/>
      <c r="B15" s="7"/>
      <c r="E15" s="14" t="s">
        <v>4</v>
      </c>
      <c r="F15" s="147" t="s">
        <v>68</v>
      </c>
      <c r="G15" s="147">
        <v>546321880.27709806</v>
      </c>
      <c r="H15" s="147">
        <v>701420871.53619409</v>
      </c>
      <c r="I15" s="147">
        <v>638876937.86660421</v>
      </c>
      <c r="J15" s="147">
        <v>879694873.40548992</v>
      </c>
      <c r="K15" s="147">
        <v>989204227.84563899</v>
      </c>
      <c r="L15" s="147">
        <v>1063904712.6243944</v>
      </c>
    </row>
    <row r="16" spans="1:12" x14ac:dyDescent="0.25">
      <c r="A16" s="15"/>
      <c r="B16" s="7"/>
      <c r="E16" s="14" t="s">
        <v>4</v>
      </c>
      <c r="F16" s="147" t="s">
        <v>63</v>
      </c>
      <c r="G16" s="147">
        <v>0</v>
      </c>
      <c r="H16" s="147">
        <v>0</v>
      </c>
      <c r="I16" s="147">
        <v>175323.80999907103</v>
      </c>
      <c r="J16" s="147">
        <v>612884.17999556649</v>
      </c>
      <c r="K16" s="147">
        <v>16663906.839922288</v>
      </c>
      <c r="L16" s="147">
        <v>46134503.189757958</v>
      </c>
    </row>
    <row r="17" spans="1:12" x14ac:dyDescent="0.25">
      <c r="A17" s="15"/>
      <c r="B17" s="7"/>
      <c r="E17" s="13" t="s">
        <v>5</v>
      </c>
      <c r="F17" s="13"/>
      <c r="G17" s="13">
        <v>0</v>
      </c>
      <c r="H17" s="13">
        <v>0</v>
      </c>
      <c r="I17" s="13">
        <v>0</v>
      </c>
      <c r="J17" s="13">
        <v>0</v>
      </c>
      <c r="K17" s="13">
        <v>2321956.149989814</v>
      </c>
      <c r="L17" s="13">
        <v>247279355.68879437</v>
      </c>
    </row>
    <row r="18" spans="1:12" x14ac:dyDescent="0.25">
      <c r="A18" s="15"/>
      <c r="B18" s="7"/>
      <c r="E18" s="14" t="s">
        <v>5</v>
      </c>
      <c r="F18" s="147" t="s">
        <v>67</v>
      </c>
      <c r="G18" s="147">
        <v>0</v>
      </c>
      <c r="H18" s="147">
        <v>0</v>
      </c>
      <c r="I18" s="147">
        <v>0</v>
      </c>
      <c r="J18" s="147">
        <v>0</v>
      </c>
      <c r="K18" s="147">
        <v>988210.69999616605</v>
      </c>
      <c r="L18" s="147">
        <v>138993083.89943084</v>
      </c>
    </row>
    <row r="19" spans="1:12" x14ac:dyDescent="0.25">
      <c r="A19" s="15"/>
      <c r="B19" s="7"/>
      <c r="E19" s="14" t="s">
        <v>5</v>
      </c>
      <c r="F19" s="147" t="s">
        <v>68</v>
      </c>
      <c r="G19" s="147">
        <v>0</v>
      </c>
      <c r="H19" s="147">
        <v>0</v>
      </c>
      <c r="I19" s="147">
        <v>0</v>
      </c>
      <c r="J19" s="147">
        <v>0</v>
      </c>
      <c r="K19" s="147">
        <v>1322369.6899937245</v>
      </c>
      <c r="L19" s="147">
        <v>107028997.93938962</v>
      </c>
    </row>
    <row r="20" spans="1:12" x14ac:dyDescent="0.25">
      <c r="A20" s="15"/>
      <c r="B20" s="7"/>
      <c r="E20" s="14" t="s">
        <v>5</v>
      </c>
      <c r="F20" s="147" t="s">
        <v>61</v>
      </c>
      <c r="G20" s="147">
        <v>0</v>
      </c>
      <c r="H20" s="147">
        <v>0</v>
      </c>
      <c r="I20" s="147">
        <v>0</v>
      </c>
      <c r="J20" s="147">
        <v>0</v>
      </c>
      <c r="K20" s="147">
        <v>10597.569999929518</v>
      </c>
      <c r="L20" s="147">
        <v>1131289.1199923621</v>
      </c>
    </row>
    <row r="21" spans="1:12" x14ac:dyDescent="0.25">
      <c r="A21" s="15"/>
      <c r="B21" s="7"/>
      <c r="E21" s="14" t="s">
        <v>5</v>
      </c>
      <c r="F21" s="147" t="s">
        <v>62</v>
      </c>
      <c r="G21" s="147">
        <v>0</v>
      </c>
      <c r="H21" s="147">
        <v>0</v>
      </c>
      <c r="I21" s="147">
        <v>0</v>
      </c>
      <c r="J21" s="147">
        <v>0</v>
      </c>
      <c r="K21" s="147">
        <v>778.18999999389052</v>
      </c>
      <c r="L21" s="147">
        <v>125984.729999084</v>
      </c>
    </row>
    <row r="22" spans="1:12" x14ac:dyDescent="0.25">
      <c r="A22" s="15"/>
      <c r="B22" s="7"/>
      <c r="C22" s="8" t="s">
        <v>6</v>
      </c>
      <c r="D22" s="8"/>
      <c r="E22" s="8"/>
      <c r="F22" s="8" t="s">
        <v>0</v>
      </c>
      <c r="G22" s="9">
        <v>16038013.809900502</v>
      </c>
      <c r="H22" s="9">
        <v>23388038.549886845</v>
      </c>
      <c r="I22" s="9">
        <v>28906685.57984145</v>
      </c>
      <c r="J22" s="9">
        <v>34029184.579830937</v>
      </c>
      <c r="K22" s="9">
        <v>44442969.069827199</v>
      </c>
      <c r="L22" s="9">
        <v>54640002.009754524</v>
      </c>
    </row>
    <row r="23" spans="1:12" x14ac:dyDescent="0.25">
      <c r="A23" s="15"/>
      <c r="E23" s="13" t="s">
        <v>6</v>
      </c>
      <c r="F23" s="13" t="s">
        <v>0</v>
      </c>
      <c r="G23" s="13">
        <v>16038013.809900502</v>
      </c>
      <c r="H23" s="13">
        <v>23388038.549886845</v>
      </c>
      <c r="I23" s="13">
        <v>28906685.57984145</v>
      </c>
      <c r="J23" s="13">
        <v>34029184.579830937</v>
      </c>
      <c r="K23" s="13">
        <v>44442969.069827199</v>
      </c>
      <c r="L23" s="13">
        <v>54640002.009754524</v>
      </c>
    </row>
    <row r="24" spans="1:12" x14ac:dyDescent="0.25">
      <c r="A24" s="15"/>
      <c r="E24" s="14" t="s">
        <v>6</v>
      </c>
      <c r="F24" s="147" t="s">
        <v>67</v>
      </c>
      <c r="G24" s="147">
        <v>13196275.439915895</v>
      </c>
      <c r="H24" s="147">
        <v>18448909.929910842</v>
      </c>
      <c r="I24" s="147">
        <v>22439606.539877813</v>
      </c>
      <c r="J24" s="147">
        <v>25691911.959873524</v>
      </c>
      <c r="K24" s="147">
        <v>32488388.75987906</v>
      </c>
      <c r="L24" s="147">
        <v>39080143.589836948</v>
      </c>
    </row>
    <row r="25" spans="1:12" x14ac:dyDescent="0.25">
      <c r="A25" s="15"/>
      <c r="E25" s="14" t="s">
        <v>6</v>
      </c>
      <c r="F25" s="147" t="s">
        <v>68</v>
      </c>
      <c r="G25" s="147">
        <v>2841738.3699846119</v>
      </c>
      <c r="H25" s="147">
        <v>4939128.619975999</v>
      </c>
      <c r="I25" s="147">
        <v>6467079.0399636328</v>
      </c>
      <c r="J25" s="147">
        <v>8337272.6199574172</v>
      </c>
      <c r="K25" s="147">
        <v>11911498.949948488</v>
      </c>
      <c r="L25" s="147">
        <v>15554630.2799176</v>
      </c>
    </row>
    <row r="26" spans="1:12" x14ac:dyDescent="0.25">
      <c r="A26" s="15"/>
      <c r="E26" s="14" t="s">
        <v>6</v>
      </c>
      <c r="F26" s="147" t="s">
        <v>61</v>
      </c>
      <c r="G26" s="147">
        <v>0</v>
      </c>
      <c r="H26" s="147">
        <v>0</v>
      </c>
      <c r="I26" s="147">
        <v>0</v>
      </c>
      <c r="J26" s="147">
        <v>0</v>
      </c>
      <c r="K26" s="147">
        <v>43081.359999656677</v>
      </c>
      <c r="L26" s="147">
        <v>5228.139999985694</v>
      </c>
    </row>
    <row r="27" spans="1:12" x14ac:dyDescent="0.25">
      <c r="A27" s="15"/>
      <c r="B27" s="5" t="s">
        <v>125</v>
      </c>
      <c r="C27" s="5"/>
      <c r="D27" s="5"/>
      <c r="E27" s="5"/>
      <c r="F27" s="5" t="s">
        <v>0</v>
      </c>
      <c r="G27" s="6">
        <v>4260844459.5896401</v>
      </c>
      <c r="H27" s="6">
        <v>4457827818.6958876</v>
      </c>
      <c r="I27" s="6">
        <v>4506739963.692975</v>
      </c>
      <c r="J27" s="6">
        <v>4957106513.7383375</v>
      </c>
      <c r="K27" s="6">
        <v>5122025121.6272764</v>
      </c>
      <c r="L27" s="6">
        <v>5013259465.8316917</v>
      </c>
    </row>
    <row r="28" spans="1:12" x14ac:dyDescent="0.25">
      <c r="A28" s="15"/>
      <c r="B28" s="7"/>
      <c r="C28" s="8" t="s">
        <v>7</v>
      </c>
      <c r="D28" s="8"/>
      <c r="E28" s="8"/>
      <c r="F28" s="8" t="s">
        <v>0</v>
      </c>
      <c r="G28" s="9">
        <v>1508748800.9023862</v>
      </c>
      <c r="H28" s="9">
        <v>1559491943.4006004</v>
      </c>
      <c r="I28" s="9">
        <v>1530253136.1224377</v>
      </c>
      <c r="J28" s="9">
        <v>1782726662.8377979</v>
      </c>
      <c r="K28" s="9">
        <v>1826547021.2804065</v>
      </c>
      <c r="L28" s="9">
        <v>1721620367.1322803</v>
      </c>
    </row>
    <row r="29" spans="1:12" x14ac:dyDescent="0.25">
      <c r="A29" s="15"/>
      <c r="D29" s="11" t="s">
        <v>8</v>
      </c>
      <c r="E29" s="11"/>
      <c r="F29" s="11"/>
      <c r="G29" s="12">
        <v>1508748800.9029789</v>
      </c>
      <c r="H29" s="12">
        <v>1559491943.4021189</v>
      </c>
      <c r="I29" s="12">
        <v>1530253136.1229689</v>
      </c>
      <c r="J29" s="12">
        <v>1335537789.8543484</v>
      </c>
      <c r="K29" s="12">
        <v>1377570543.3874416</v>
      </c>
      <c r="L29" s="12">
        <v>1269523750.5730076</v>
      </c>
    </row>
    <row r="30" spans="1:12" x14ac:dyDescent="0.25">
      <c r="A30" s="15"/>
      <c r="E30" s="13" t="s">
        <v>9</v>
      </c>
      <c r="F30" s="13"/>
      <c r="G30" s="13">
        <v>546641539.91742516</v>
      </c>
      <c r="H30" s="13">
        <v>545219864.3573513</v>
      </c>
      <c r="I30" s="13">
        <v>521349028.77746719</v>
      </c>
      <c r="J30" s="13">
        <v>485089564.82767856</v>
      </c>
      <c r="K30" s="13">
        <v>458992092.42776334</v>
      </c>
      <c r="L30" s="13">
        <v>443914392.38787878</v>
      </c>
    </row>
    <row r="31" spans="1:12" x14ac:dyDescent="0.25">
      <c r="A31" s="15"/>
      <c r="E31" s="14" t="s">
        <v>9</v>
      </c>
      <c r="F31" s="147" t="s">
        <v>67</v>
      </c>
      <c r="G31" s="147">
        <v>43325799.719831057</v>
      </c>
      <c r="H31" s="147">
        <v>38654486.58985737</v>
      </c>
      <c r="I31" s="147">
        <v>35824422.60986343</v>
      </c>
      <c r="J31" s="147">
        <v>39399886.899847023</v>
      </c>
      <c r="K31" s="147">
        <v>40190704.169844694</v>
      </c>
      <c r="L31" s="147">
        <v>43579716.24982997</v>
      </c>
    </row>
    <row r="32" spans="1:12" x14ac:dyDescent="0.25">
      <c r="A32" s="15"/>
      <c r="E32" s="14" t="s">
        <v>9</v>
      </c>
      <c r="F32" s="147" t="s">
        <v>68</v>
      </c>
      <c r="G32" s="147">
        <v>311605733.16846824</v>
      </c>
      <c r="H32" s="147">
        <v>306267851.76848245</v>
      </c>
      <c r="I32" s="147">
        <v>297789602.93850654</v>
      </c>
      <c r="J32" s="147">
        <v>282372025.38857371</v>
      </c>
      <c r="K32" s="147">
        <v>260685011.91867119</v>
      </c>
      <c r="L32" s="147">
        <v>251975771.88875407</v>
      </c>
    </row>
    <row r="33" spans="1:12" x14ac:dyDescent="0.25">
      <c r="A33" s="15"/>
      <c r="E33" s="14" t="s">
        <v>9</v>
      </c>
      <c r="F33" s="147" t="s">
        <v>60</v>
      </c>
      <c r="G33" s="147">
        <v>103560515.53948677</v>
      </c>
      <c r="H33" s="147">
        <v>108207302.20944236</v>
      </c>
      <c r="I33" s="147">
        <v>97452777.939517766</v>
      </c>
      <c r="J33" s="147">
        <v>88742526.589567646</v>
      </c>
      <c r="K33" s="147">
        <v>83621334.72960569</v>
      </c>
      <c r="L33" s="147">
        <v>79522245.959617957</v>
      </c>
    </row>
    <row r="34" spans="1:12" x14ac:dyDescent="0.25">
      <c r="A34" s="15"/>
      <c r="E34" s="14" t="s">
        <v>9</v>
      </c>
      <c r="F34" s="147" t="s">
        <v>61</v>
      </c>
      <c r="G34" s="147">
        <v>26859421.119868517</v>
      </c>
      <c r="H34" s="147">
        <v>31228859.099851977</v>
      </c>
      <c r="I34" s="147">
        <v>28966167.5198576</v>
      </c>
      <c r="J34" s="147">
        <v>22026552.469884112</v>
      </c>
      <c r="K34" s="147">
        <v>24375198.749872927</v>
      </c>
      <c r="L34" s="147">
        <v>23075694.879879206</v>
      </c>
    </row>
    <row r="35" spans="1:12" x14ac:dyDescent="0.25">
      <c r="A35" s="15"/>
      <c r="E35" s="14" t="s">
        <v>9</v>
      </c>
      <c r="F35" s="147" t="s">
        <v>62</v>
      </c>
      <c r="G35" s="147">
        <v>41644687.279786497</v>
      </c>
      <c r="H35" s="147">
        <v>40550636.409802094</v>
      </c>
      <c r="I35" s="147">
        <v>41419093.739791729</v>
      </c>
      <c r="J35" s="147">
        <v>32528164.979829643</v>
      </c>
      <c r="K35" s="147">
        <v>30944666.999839399</v>
      </c>
      <c r="L35" s="147">
        <v>31190593.389831726</v>
      </c>
    </row>
    <row r="36" spans="1:12" x14ac:dyDescent="0.25">
      <c r="A36" s="15"/>
      <c r="E36" s="14" t="s">
        <v>9</v>
      </c>
      <c r="F36" s="147" t="s">
        <v>69</v>
      </c>
      <c r="G36" s="147">
        <v>0</v>
      </c>
      <c r="H36" s="147">
        <v>0</v>
      </c>
      <c r="I36" s="147">
        <v>0</v>
      </c>
      <c r="J36" s="147">
        <v>0</v>
      </c>
      <c r="K36" s="147">
        <v>12380.589999973772</v>
      </c>
      <c r="L36" s="147">
        <v>-3219.7199999988084</v>
      </c>
    </row>
    <row r="37" spans="1:12" x14ac:dyDescent="0.25">
      <c r="A37" s="15"/>
      <c r="E37" s="14" t="s">
        <v>9</v>
      </c>
      <c r="F37" s="147" t="s">
        <v>63</v>
      </c>
      <c r="G37" s="147">
        <v>6856224.9099681294</v>
      </c>
      <c r="H37" s="147">
        <v>6500373.3999680979</v>
      </c>
      <c r="I37" s="147">
        <v>6575603.2599636083</v>
      </c>
      <c r="J37" s="147">
        <v>8517801.2199586071</v>
      </c>
      <c r="K37" s="147">
        <v>8983219.4299615137</v>
      </c>
      <c r="L37" s="147">
        <v>4405544.6099781375</v>
      </c>
    </row>
    <row r="38" spans="1:12" x14ac:dyDescent="0.25">
      <c r="A38" s="15"/>
      <c r="E38" s="14" t="s">
        <v>9</v>
      </c>
      <c r="F38" s="147" t="s">
        <v>70</v>
      </c>
      <c r="G38" s="147">
        <v>4592325.0299955904</v>
      </c>
      <c r="H38" s="147">
        <v>3987555.3499957798</v>
      </c>
      <c r="I38" s="147">
        <v>3417806.3399962899</v>
      </c>
      <c r="J38" s="147">
        <v>3998654.4099957594</v>
      </c>
      <c r="K38" s="147">
        <v>4513882.5599956242</v>
      </c>
      <c r="L38" s="147">
        <v>4906204.2399952644</v>
      </c>
    </row>
    <row r="39" spans="1:12" x14ac:dyDescent="0.25">
      <c r="A39" s="15"/>
      <c r="E39" s="14" t="s">
        <v>9</v>
      </c>
      <c r="F39" s="147" t="s">
        <v>64</v>
      </c>
      <c r="G39" s="147">
        <v>5394348.3899728116</v>
      </c>
      <c r="H39" s="147">
        <v>6451596.4199715285</v>
      </c>
      <c r="I39" s="147">
        <v>6375764.159965896</v>
      </c>
      <c r="J39" s="147">
        <v>5013716.0399745665</v>
      </c>
      <c r="K39" s="147">
        <v>3761887.9199780361</v>
      </c>
      <c r="L39" s="147">
        <v>3972253.5399845359</v>
      </c>
    </row>
    <row r="40" spans="1:12" x14ac:dyDescent="0.25">
      <c r="A40" s="15"/>
      <c r="E40" s="14" t="s">
        <v>9</v>
      </c>
      <c r="F40" s="147" t="s">
        <v>65</v>
      </c>
      <c r="G40" s="147">
        <v>938870.70999521844</v>
      </c>
      <c r="H40" s="147">
        <v>886160.72999562882</v>
      </c>
      <c r="I40" s="147">
        <v>1174933.2699938978</v>
      </c>
      <c r="J40" s="147">
        <v>1053002.2499942852</v>
      </c>
      <c r="K40" s="147">
        <v>562759.48999712011</v>
      </c>
      <c r="L40" s="147">
        <v>263905.47999857366</v>
      </c>
    </row>
    <row r="41" spans="1:12" x14ac:dyDescent="0.25">
      <c r="A41" s="15"/>
      <c r="E41" s="14" t="s">
        <v>9</v>
      </c>
      <c r="F41" s="147" t="s">
        <v>66</v>
      </c>
      <c r="G41" s="147">
        <v>1863614.0499906205</v>
      </c>
      <c r="H41" s="147">
        <v>2485042.3799879882</v>
      </c>
      <c r="I41" s="147">
        <v>2352856.99998829</v>
      </c>
      <c r="J41" s="147">
        <v>1437234.5799914377</v>
      </c>
      <c r="K41" s="147">
        <v>1341045.8699935758</v>
      </c>
      <c r="L41" s="147">
        <v>1025681.8699946852</v>
      </c>
    </row>
    <row r="42" spans="1:12" x14ac:dyDescent="0.25">
      <c r="A42" s="15"/>
      <c r="E42" s="13" t="s">
        <v>10</v>
      </c>
      <c r="F42" s="13"/>
      <c r="G42" s="13">
        <v>139311009.52932397</v>
      </c>
      <c r="H42" s="13">
        <v>152895094.08924931</v>
      </c>
      <c r="I42" s="13">
        <v>149279198.8692655</v>
      </c>
      <c r="J42" s="13">
        <v>137694111.1693131</v>
      </c>
      <c r="K42" s="13">
        <v>130117479.27936338</v>
      </c>
      <c r="L42" s="13">
        <v>121686120.59939072</v>
      </c>
    </row>
    <row r="43" spans="1:12" x14ac:dyDescent="0.25">
      <c r="A43" s="15"/>
      <c r="E43" s="14" t="s">
        <v>10</v>
      </c>
      <c r="F43" s="147" t="s">
        <v>67</v>
      </c>
      <c r="G43" s="147">
        <v>8854063.6499556936</v>
      </c>
      <c r="H43" s="147">
        <v>8620699.6799575016</v>
      </c>
      <c r="I43" s="147">
        <v>7398884.1399628511</v>
      </c>
      <c r="J43" s="147">
        <v>8802337.1799561121</v>
      </c>
      <c r="K43" s="147">
        <v>8933248.3899557348</v>
      </c>
      <c r="L43" s="147">
        <v>7949005.0299614733</v>
      </c>
    </row>
    <row r="44" spans="1:12" x14ac:dyDescent="0.25">
      <c r="A44" s="15"/>
      <c r="E44" s="14" t="s">
        <v>10</v>
      </c>
      <c r="F44" s="147" t="s">
        <v>68</v>
      </c>
      <c r="G44" s="147">
        <v>70355154.609651715</v>
      </c>
      <c r="H44" s="147">
        <v>80033491.669602588</v>
      </c>
      <c r="I44" s="147">
        <v>80614012.739598006</v>
      </c>
      <c r="J44" s="147">
        <v>73767890.009628847</v>
      </c>
      <c r="K44" s="147">
        <v>69886141.069659889</v>
      </c>
      <c r="L44" s="147">
        <v>65142291.449673042</v>
      </c>
    </row>
    <row r="45" spans="1:12" x14ac:dyDescent="0.25">
      <c r="A45" s="15"/>
      <c r="E45" s="14" t="s">
        <v>10</v>
      </c>
      <c r="F45" s="147" t="s">
        <v>60</v>
      </c>
      <c r="G45" s="147">
        <v>19176378.929911923</v>
      </c>
      <c r="H45" s="147">
        <v>20385189.119904589</v>
      </c>
      <c r="I45" s="147">
        <v>19463986.109907359</v>
      </c>
      <c r="J45" s="147">
        <v>14383009.959929351</v>
      </c>
      <c r="K45" s="147">
        <v>13509071.499935122</v>
      </c>
      <c r="L45" s="147">
        <v>14605674.06992567</v>
      </c>
    </row>
    <row r="46" spans="1:12" x14ac:dyDescent="0.25">
      <c r="A46" s="15"/>
      <c r="E46" s="14" t="s">
        <v>10</v>
      </c>
      <c r="F46" s="147" t="s">
        <v>61</v>
      </c>
      <c r="G46" s="147">
        <v>19510629.539907966</v>
      </c>
      <c r="H46" s="147">
        <v>21400488.709895153</v>
      </c>
      <c r="I46" s="147">
        <v>20312853.539901689</v>
      </c>
      <c r="J46" s="147">
        <v>18905331.789903969</v>
      </c>
      <c r="K46" s="147">
        <v>16153604.8399195</v>
      </c>
      <c r="L46" s="147">
        <v>15118408.73992281</v>
      </c>
    </row>
    <row r="47" spans="1:12" x14ac:dyDescent="0.25">
      <c r="A47" s="15"/>
      <c r="E47" s="14" t="s">
        <v>10</v>
      </c>
      <c r="F47" s="147" t="s">
        <v>62</v>
      </c>
      <c r="G47" s="147">
        <v>8488674.7999597266</v>
      </c>
      <c r="H47" s="147">
        <v>8601569.639957983</v>
      </c>
      <c r="I47" s="147">
        <v>8918370.4099557512</v>
      </c>
      <c r="J47" s="147">
        <v>9597896.8399524242</v>
      </c>
      <c r="K47" s="147">
        <v>10021899.059949843</v>
      </c>
      <c r="L47" s="147">
        <v>9638707.1899516992</v>
      </c>
    </row>
    <row r="48" spans="1:12" x14ac:dyDescent="0.25">
      <c r="A48" s="15"/>
      <c r="E48" s="14" t="s">
        <v>10</v>
      </c>
      <c r="F48" s="147" t="s">
        <v>69</v>
      </c>
      <c r="G48" s="147">
        <v>198184.04999903013</v>
      </c>
      <c r="H48" s="147">
        <v>196140.51999903485</v>
      </c>
      <c r="I48" s="147">
        <v>259852.26999863057</v>
      </c>
      <c r="J48" s="147">
        <v>320984.23999847774</v>
      </c>
      <c r="K48" s="147">
        <v>401238.23999805358</v>
      </c>
      <c r="L48" s="147">
        <v>467139.89999764069</v>
      </c>
    </row>
    <row r="49" spans="1:12" x14ac:dyDescent="0.25">
      <c r="A49" s="15"/>
      <c r="E49" s="14" t="s">
        <v>10</v>
      </c>
      <c r="F49" s="147" t="s">
        <v>63</v>
      </c>
      <c r="G49" s="147">
        <v>4143011.0899789575</v>
      </c>
      <c r="H49" s="147">
        <v>4378176.3699785555</v>
      </c>
      <c r="I49" s="147">
        <v>3978127.419980668</v>
      </c>
      <c r="J49" s="147">
        <v>4081178.2899805009</v>
      </c>
      <c r="K49" s="147">
        <v>3322840.3099841056</v>
      </c>
      <c r="L49" s="147">
        <v>914834.30999559548</v>
      </c>
    </row>
    <row r="50" spans="1:12" x14ac:dyDescent="0.25">
      <c r="A50" s="15"/>
      <c r="E50" s="14" t="s">
        <v>10</v>
      </c>
      <c r="F50" s="147" t="s">
        <v>70</v>
      </c>
      <c r="G50" s="147">
        <v>4251438.9599788859</v>
      </c>
      <c r="H50" s="147">
        <v>4441425.8999781972</v>
      </c>
      <c r="I50" s="147">
        <v>4048258.1199797806</v>
      </c>
      <c r="J50" s="147">
        <v>4850540.6599758212</v>
      </c>
      <c r="K50" s="147">
        <v>5379820.5899736509</v>
      </c>
      <c r="L50" s="147">
        <v>5618088.3399728732</v>
      </c>
    </row>
    <row r="51" spans="1:12" x14ac:dyDescent="0.25">
      <c r="A51" s="15"/>
      <c r="E51" s="14" t="s">
        <v>10</v>
      </c>
      <c r="F51" s="147" t="s">
        <v>64</v>
      </c>
      <c r="G51" s="147">
        <v>2106877.2899903441</v>
      </c>
      <c r="H51" s="147">
        <v>2222216.1499896441</v>
      </c>
      <c r="I51" s="147">
        <v>1956008.2499904977</v>
      </c>
      <c r="J51" s="147">
        <v>1477240.6899925659</v>
      </c>
      <c r="K51" s="147">
        <v>1072100.8699947889</v>
      </c>
      <c r="L51" s="147">
        <v>1090906.6299944492</v>
      </c>
    </row>
    <row r="52" spans="1:12" x14ac:dyDescent="0.25">
      <c r="A52" s="15"/>
      <c r="E52" s="14" t="s">
        <v>10</v>
      </c>
      <c r="F52" s="147" t="s">
        <v>65</v>
      </c>
      <c r="G52" s="147">
        <v>374162.40999811282</v>
      </c>
      <c r="H52" s="147">
        <v>448231.64999773714</v>
      </c>
      <c r="I52" s="147">
        <v>476149.08999768714</v>
      </c>
      <c r="J52" s="147">
        <v>547275.57999715419</v>
      </c>
      <c r="K52" s="147">
        <v>318802.83999852953</v>
      </c>
      <c r="L52" s="147">
        <v>127786.95999934177</v>
      </c>
    </row>
    <row r="53" spans="1:12" x14ac:dyDescent="0.25">
      <c r="A53" s="15"/>
      <c r="E53" s="14" t="s">
        <v>10</v>
      </c>
      <c r="F53" s="147" t="s">
        <v>66</v>
      </c>
      <c r="G53" s="147">
        <v>1852434.1999914288</v>
      </c>
      <c r="H53" s="147">
        <v>2167464.6799891819</v>
      </c>
      <c r="I53" s="147">
        <v>1852696.7799908828</v>
      </c>
      <c r="J53" s="147">
        <v>960425.92999522784</v>
      </c>
      <c r="K53" s="147">
        <v>1118711.5699946661</v>
      </c>
      <c r="L53" s="147">
        <v>1013277.979994906</v>
      </c>
    </row>
    <row r="54" spans="1:12" x14ac:dyDescent="0.25">
      <c r="A54" s="15"/>
      <c r="E54" s="13" t="s">
        <v>11</v>
      </c>
      <c r="F54" s="13"/>
      <c r="G54" s="13">
        <v>239512290.38885525</v>
      </c>
      <c r="H54" s="13">
        <v>248277659.38882351</v>
      </c>
      <c r="I54" s="13">
        <v>234036634.6188834</v>
      </c>
      <c r="J54" s="13">
        <v>141221484.07934716</v>
      </c>
      <c r="K54" s="13">
        <v>132824727.47933424</v>
      </c>
      <c r="L54" s="13">
        <v>107625686.82944579</v>
      </c>
    </row>
    <row r="55" spans="1:12" x14ac:dyDescent="0.25">
      <c r="A55" s="15"/>
      <c r="E55" s="14" t="s">
        <v>11</v>
      </c>
      <c r="F55" s="147" t="s">
        <v>67</v>
      </c>
      <c r="G55" s="147">
        <v>11198684.639948506</v>
      </c>
      <c r="H55" s="147">
        <v>10072907.019953024</v>
      </c>
      <c r="I55" s="147">
        <v>8454769.6499591228</v>
      </c>
      <c r="J55" s="147">
        <v>6890398.0899652718</v>
      </c>
      <c r="K55" s="147">
        <v>6377636.3799673086</v>
      </c>
      <c r="L55" s="147">
        <v>5401434.8399727279</v>
      </c>
    </row>
    <row r="56" spans="1:12" x14ac:dyDescent="0.25">
      <c r="A56" s="15"/>
      <c r="E56" s="14" t="s">
        <v>11</v>
      </c>
      <c r="F56" s="147" t="s">
        <v>68</v>
      </c>
      <c r="G56" s="147">
        <v>140471750.63931578</v>
      </c>
      <c r="H56" s="147">
        <v>146948444.19930139</v>
      </c>
      <c r="I56" s="147">
        <v>136749185.10934198</v>
      </c>
      <c r="J56" s="147">
        <v>78854423.929616317</v>
      </c>
      <c r="K56" s="147">
        <v>75826770.569613472</v>
      </c>
      <c r="L56" s="147">
        <v>70846340.549637318</v>
      </c>
    </row>
    <row r="57" spans="1:12" x14ac:dyDescent="0.25">
      <c r="A57" s="15"/>
      <c r="E57" s="14" t="s">
        <v>11</v>
      </c>
      <c r="F57" s="147" t="s">
        <v>60</v>
      </c>
      <c r="G57" s="147">
        <v>36551945.639813609</v>
      </c>
      <c r="H57" s="147">
        <v>38070737.529811151</v>
      </c>
      <c r="I57" s="147">
        <v>36235084.479809135</v>
      </c>
      <c r="J57" s="147">
        <v>20009206.179906223</v>
      </c>
      <c r="K57" s="147">
        <v>19014817.839900862</v>
      </c>
      <c r="L57" s="147">
        <v>14087936.859926973</v>
      </c>
    </row>
    <row r="58" spans="1:12" x14ac:dyDescent="0.25">
      <c r="A58" s="15"/>
      <c r="E58" s="14" t="s">
        <v>11</v>
      </c>
      <c r="F58" s="147" t="s">
        <v>61</v>
      </c>
      <c r="G58" s="147">
        <v>19910788.699898753</v>
      </c>
      <c r="H58" s="147">
        <v>21344151.759891111</v>
      </c>
      <c r="I58" s="147">
        <v>21316427.099889223</v>
      </c>
      <c r="J58" s="147">
        <v>7959153.6899602944</v>
      </c>
      <c r="K58" s="147">
        <v>8192139.169958557</v>
      </c>
      <c r="L58" s="147">
        <v>7050307.0999635439</v>
      </c>
    </row>
    <row r="59" spans="1:12" x14ac:dyDescent="0.25">
      <c r="A59" s="15"/>
      <c r="E59" s="14" t="s">
        <v>11</v>
      </c>
      <c r="F59" s="147" t="s">
        <v>62</v>
      </c>
      <c r="G59" s="147">
        <v>2757940.1699868743</v>
      </c>
      <c r="H59" s="147">
        <v>2447881.5999884624</v>
      </c>
      <c r="I59" s="147">
        <v>2618092.4199865684</v>
      </c>
      <c r="J59" s="147">
        <v>1576070.8299915323</v>
      </c>
      <c r="K59" s="147">
        <v>1688665.9799909061</v>
      </c>
      <c r="L59" s="147">
        <v>1079113.7399944949</v>
      </c>
    </row>
    <row r="60" spans="1:12" x14ac:dyDescent="0.25">
      <c r="A60" s="15"/>
      <c r="E60" s="14" t="s">
        <v>11</v>
      </c>
      <c r="F60" s="147" t="s">
        <v>69</v>
      </c>
      <c r="G60" s="147">
        <v>423011.02999765537</v>
      </c>
      <c r="H60" s="147">
        <v>416969.46999790717</v>
      </c>
      <c r="I60" s="147">
        <v>513920.01999709505</v>
      </c>
      <c r="J60" s="147">
        <v>830088.44999554544</v>
      </c>
      <c r="K60" s="147">
        <v>1001007.5799942138</v>
      </c>
      <c r="L60" s="147">
        <v>1063900.4299947852</v>
      </c>
    </row>
    <row r="61" spans="1:12" x14ac:dyDescent="0.25">
      <c r="A61" s="15"/>
      <c r="E61" s="14" t="s">
        <v>11</v>
      </c>
      <c r="F61" s="147" t="s">
        <v>63</v>
      </c>
      <c r="G61" s="147">
        <v>20264098.639901452</v>
      </c>
      <c r="H61" s="147">
        <v>20855797.839891437</v>
      </c>
      <c r="I61" s="147">
        <v>20195579.789894912</v>
      </c>
      <c r="J61" s="147">
        <v>21971789.619908199</v>
      </c>
      <c r="K61" s="147">
        <v>17325659.239917092</v>
      </c>
      <c r="L61" s="147">
        <v>5979215.7699691597</v>
      </c>
    </row>
    <row r="62" spans="1:12" x14ac:dyDescent="0.25">
      <c r="A62" s="15"/>
      <c r="E62" s="14" t="s">
        <v>11</v>
      </c>
      <c r="F62" s="147" t="s">
        <v>70</v>
      </c>
      <c r="G62" s="147">
        <v>1116.1899999958987</v>
      </c>
      <c r="H62" s="147">
        <v>6943.3199999718363</v>
      </c>
      <c r="I62" s="147">
        <v>2915.7199999909062</v>
      </c>
      <c r="J62" s="147">
        <v>5622.3399999729154</v>
      </c>
      <c r="K62" s="147">
        <v>0</v>
      </c>
      <c r="L62" s="147">
        <v>0</v>
      </c>
    </row>
    <row r="63" spans="1:12" x14ac:dyDescent="0.25">
      <c r="A63" s="15"/>
      <c r="E63" s="14" t="s">
        <v>11</v>
      </c>
      <c r="F63" s="147" t="s">
        <v>64</v>
      </c>
      <c r="G63" s="147">
        <v>3785658.719981201</v>
      </c>
      <c r="H63" s="147">
        <v>3809499.7999807377</v>
      </c>
      <c r="I63" s="147">
        <v>3864545.8599825175</v>
      </c>
      <c r="J63" s="147">
        <v>1260597.639994879</v>
      </c>
      <c r="K63" s="147">
        <v>1284246.359993923</v>
      </c>
      <c r="L63" s="147">
        <v>789036.68999600399</v>
      </c>
    </row>
    <row r="64" spans="1:12" x14ac:dyDescent="0.25">
      <c r="A64" s="15"/>
      <c r="E64" s="14" t="s">
        <v>11</v>
      </c>
      <c r="F64" s="147" t="s">
        <v>65</v>
      </c>
      <c r="G64" s="147">
        <v>111023.48999954727</v>
      </c>
      <c r="H64" s="147">
        <v>98850.459999547267</v>
      </c>
      <c r="I64" s="147">
        <v>91690.599999589933</v>
      </c>
      <c r="J64" s="147">
        <v>53273.689999719914</v>
      </c>
      <c r="K64" s="147">
        <v>59787.749999707405</v>
      </c>
      <c r="L64" s="147">
        <v>38782.149999845453</v>
      </c>
    </row>
    <row r="65" spans="1:12" x14ac:dyDescent="0.25">
      <c r="A65" s="15"/>
      <c r="E65" s="14" t="s">
        <v>11</v>
      </c>
      <c r="F65" s="147" t="s">
        <v>66</v>
      </c>
      <c r="G65" s="147">
        <v>4036272.5299796914</v>
      </c>
      <c r="H65" s="147">
        <v>4205476.3899770845</v>
      </c>
      <c r="I65" s="147">
        <v>3994423.8699800656</v>
      </c>
      <c r="J65" s="147">
        <v>1810859.6199915328</v>
      </c>
      <c r="K65" s="147">
        <v>2053996.6099887977</v>
      </c>
      <c r="L65" s="147">
        <v>1289618.6999936798</v>
      </c>
    </row>
    <row r="66" spans="1:12" x14ac:dyDescent="0.25">
      <c r="A66" s="15"/>
      <c r="E66" s="13" t="s">
        <v>12</v>
      </c>
      <c r="F66" s="13"/>
      <c r="G66" s="13">
        <v>23099485.169888455</v>
      </c>
      <c r="H66" s="13">
        <v>25989063.339871798</v>
      </c>
      <c r="I66" s="13">
        <v>25253612.609886471</v>
      </c>
      <c r="J66" s="13">
        <v>18299701.939914353</v>
      </c>
      <c r="K66" s="13">
        <v>14706720.71992808</v>
      </c>
      <c r="L66" s="13">
        <v>9490034.2599672154</v>
      </c>
    </row>
    <row r="67" spans="1:12" x14ac:dyDescent="0.25">
      <c r="A67" s="15"/>
      <c r="E67" s="14" t="s">
        <v>12</v>
      </c>
      <c r="F67" s="147" t="s">
        <v>67</v>
      </c>
      <c r="G67" s="147">
        <v>440422.15999789856</v>
      </c>
      <c r="H67" s="147">
        <v>472403.10999774921</v>
      </c>
      <c r="I67" s="147">
        <v>477608.63999797514</v>
      </c>
      <c r="J67" s="147">
        <v>489888.69999798521</v>
      </c>
      <c r="K67" s="147">
        <v>457665.33999809081</v>
      </c>
      <c r="L67" s="147">
        <v>305954.88999879389</v>
      </c>
    </row>
    <row r="68" spans="1:12" x14ac:dyDescent="0.25">
      <c r="A68" s="15"/>
      <c r="E68" s="14" t="s">
        <v>12</v>
      </c>
      <c r="F68" s="147" t="s">
        <v>68</v>
      </c>
      <c r="G68" s="147">
        <v>8199769.1999604516</v>
      </c>
      <c r="H68" s="147">
        <v>9686928.9299526382</v>
      </c>
      <c r="I68" s="147">
        <v>9263556.969959341</v>
      </c>
      <c r="J68" s="147">
        <v>6350913.0099731879</v>
      </c>
      <c r="K68" s="147">
        <v>4749909.3399782144</v>
      </c>
      <c r="L68" s="147">
        <v>2277465.6199914282</v>
      </c>
    </row>
    <row r="69" spans="1:12" x14ac:dyDescent="0.25">
      <c r="A69" s="15"/>
      <c r="E69" s="14" t="s">
        <v>12</v>
      </c>
      <c r="F69" s="147" t="s">
        <v>60</v>
      </c>
      <c r="G69" s="147">
        <v>2951340.8899851274</v>
      </c>
      <c r="H69" s="147">
        <v>3128899.8599864119</v>
      </c>
      <c r="I69" s="147">
        <v>2882156.9499881887</v>
      </c>
      <c r="J69" s="147">
        <v>1530403.2299935035</v>
      </c>
      <c r="K69" s="147">
        <v>1088924.1599952821</v>
      </c>
      <c r="L69" s="147">
        <v>625146.4599976599</v>
      </c>
    </row>
    <row r="70" spans="1:12" x14ac:dyDescent="0.25">
      <c r="A70" s="15"/>
      <c r="E70" s="14" t="s">
        <v>12</v>
      </c>
      <c r="F70" s="147" t="s">
        <v>61</v>
      </c>
      <c r="G70" s="147">
        <v>4296780.4199787304</v>
      </c>
      <c r="H70" s="147">
        <v>5163075.3999738088</v>
      </c>
      <c r="I70" s="147">
        <v>5042376.8399763508</v>
      </c>
      <c r="J70" s="147">
        <v>3296169.2899837554</v>
      </c>
      <c r="K70" s="147">
        <v>2560484.3699869779</v>
      </c>
      <c r="L70" s="147">
        <v>1368345.5099946701</v>
      </c>
    </row>
    <row r="71" spans="1:12" x14ac:dyDescent="0.25">
      <c r="A71" s="15"/>
      <c r="E71" s="14" t="s">
        <v>12</v>
      </c>
      <c r="F71" s="147" t="s">
        <v>62</v>
      </c>
      <c r="G71" s="147">
        <v>5277979.7899753964</v>
      </c>
      <c r="H71" s="147">
        <v>5491605.939973034</v>
      </c>
      <c r="I71" s="147">
        <v>5623796.179973145</v>
      </c>
      <c r="J71" s="147">
        <v>4893905.1099752318</v>
      </c>
      <c r="K71" s="147">
        <v>4521569.0199771812</v>
      </c>
      <c r="L71" s="147">
        <v>4250941.4499865761</v>
      </c>
    </row>
    <row r="72" spans="1:12" x14ac:dyDescent="0.25">
      <c r="A72" s="15"/>
      <c r="E72" s="14" t="s">
        <v>12</v>
      </c>
      <c r="F72" s="147" t="s">
        <v>69</v>
      </c>
      <c r="G72" s="147">
        <v>48465.05999976593</v>
      </c>
      <c r="H72" s="147">
        <v>74358.699999521981</v>
      </c>
      <c r="I72" s="147">
        <v>92994.699999417222</v>
      </c>
      <c r="J72" s="147">
        <v>278324.16999822546</v>
      </c>
      <c r="K72" s="147">
        <v>276092.179998198</v>
      </c>
      <c r="L72" s="147">
        <v>228026.11999938381</v>
      </c>
    </row>
    <row r="73" spans="1:12" x14ac:dyDescent="0.25">
      <c r="A73" s="15"/>
      <c r="E73" s="14" t="s">
        <v>12</v>
      </c>
      <c r="F73" s="147" t="s">
        <v>63</v>
      </c>
      <c r="G73" s="147">
        <v>873994.09999566141</v>
      </c>
      <c r="H73" s="147">
        <v>866577.43999568396</v>
      </c>
      <c r="I73" s="147">
        <v>795340.5499961318</v>
      </c>
      <c r="J73" s="147">
        <v>761362.07999627932</v>
      </c>
      <c r="K73" s="147">
        <v>563288.68999736989</v>
      </c>
      <c r="L73" s="147">
        <v>189275.55999929472</v>
      </c>
    </row>
    <row r="74" spans="1:12" x14ac:dyDescent="0.25">
      <c r="A74" s="15"/>
      <c r="E74" s="14" t="s">
        <v>12</v>
      </c>
      <c r="F74" s="147" t="s">
        <v>70</v>
      </c>
      <c r="G74" s="147">
        <v>63880.849999641076</v>
      </c>
      <c r="H74" s="147">
        <v>43939.279999764112</v>
      </c>
      <c r="I74" s="147">
        <v>59339.01999971272</v>
      </c>
      <c r="J74" s="147">
        <v>53812.939999759277</v>
      </c>
      <c r="K74" s="147">
        <v>56615.339999714553</v>
      </c>
      <c r="L74" s="147">
        <v>52135.129999737488</v>
      </c>
    </row>
    <row r="75" spans="1:12" x14ac:dyDescent="0.25">
      <c r="A75" s="15"/>
      <c r="E75" s="14" t="s">
        <v>12</v>
      </c>
      <c r="F75" s="147" t="s">
        <v>64</v>
      </c>
      <c r="G75" s="147">
        <v>309739.85999845271</v>
      </c>
      <c r="H75" s="147">
        <v>347058.43999844405</v>
      </c>
      <c r="I75" s="147">
        <v>303845.12999876519</v>
      </c>
      <c r="J75" s="147">
        <v>151245.05999935701</v>
      </c>
      <c r="K75" s="147">
        <v>100889.21999954576</v>
      </c>
      <c r="L75" s="147">
        <v>42299.189999840608</v>
      </c>
    </row>
    <row r="76" spans="1:12" x14ac:dyDescent="0.25">
      <c r="A76" s="15"/>
      <c r="E76" s="14" t="s">
        <v>12</v>
      </c>
      <c r="F76" s="147" t="s">
        <v>65</v>
      </c>
      <c r="G76" s="147">
        <v>291346.28999865451</v>
      </c>
      <c r="H76" s="147">
        <v>344307.79999830131</v>
      </c>
      <c r="I76" s="147">
        <v>379041.34999820526</v>
      </c>
      <c r="J76" s="147">
        <v>327422.11999834154</v>
      </c>
      <c r="K76" s="147">
        <v>208303.57999891409</v>
      </c>
      <c r="L76" s="147">
        <v>84871.429999756787</v>
      </c>
    </row>
    <row r="77" spans="1:12" x14ac:dyDescent="0.25">
      <c r="A77" s="15"/>
      <c r="E77" s="14" t="s">
        <v>12</v>
      </c>
      <c r="F77" s="147" t="s">
        <v>66</v>
      </c>
      <c r="G77" s="147">
        <v>345766.54999827192</v>
      </c>
      <c r="H77" s="147">
        <v>369908.4399982547</v>
      </c>
      <c r="I77" s="147">
        <v>333556.27999853791</v>
      </c>
      <c r="J77" s="147">
        <v>166256.22999926121</v>
      </c>
      <c r="K77" s="147">
        <v>122979.47999944795</v>
      </c>
      <c r="L77" s="147">
        <v>65572.899999760557</v>
      </c>
    </row>
    <row r="78" spans="1:12" x14ac:dyDescent="0.25">
      <c r="A78" s="15"/>
      <c r="E78" s="13" t="s">
        <v>13</v>
      </c>
      <c r="F78" s="13"/>
      <c r="G78" s="13">
        <v>184829798.75914231</v>
      </c>
      <c r="H78" s="13">
        <v>191688978.38916752</v>
      </c>
      <c r="I78" s="13">
        <v>193675265.83894381</v>
      </c>
      <c r="J78" s="13">
        <v>157831467.899185</v>
      </c>
      <c r="K78" s="13">
        <v>179074342.66930237</v>
      </c>
      <c r="L78" s="13">
        <v>153978080.93947065</v>
      </c>
    </row>
    <row r="79" spans="1:12" x14ac:dyDescent="0.25">
      <c r="A79" s="15"/>
      <c r="E79" s="14" t="s">
        <v>13</v>
      </c>
      <c r="F79" s="147" t="s">
        <v>67</v>
      </c>
      <c r="G79" s="147">
        <v>10614728.679950429</v>
      </c>
      <c r="H79" s="147">
        <v>10420814.679950202</v>
      </c>
      <c r="I79" s="147">
        <v>9732477.3399476092</v>
      </c>
      <c r="J79" s="147">
        <v>11020215.26994241</v>
      </c>
      <c r="K79" s="147">
        <v>18044665.359911527</v>
      </c>
      <c r="L79" s="147">
        <v>15152075.889933661</v>
      </c>
    </row>
    <row r="80" spans="1:12" x14ac:dyDescent="0.25">
      <c r="A80" s="15"/>
      <c r="E80" s="14" t="s">
        <v>13</v>
      </c>
      <c r="F80" s="147" t="s">
        <v>68</v>
      </c>
      <c r="G80" s="147">
        <v>73880755.159654602</v>
      </c>
      <c r="H80" s="147">
        <v>76451165.369631991</v>
      </c>
      <c r="I80" s="147">
        <v>77312316.869598553</v>
      </c>
      <c r="J80" s="147">
        <v>65972949.619666882</v>
      </c>
      <c r="K80" s="147">
        <v>73836301.439674139</v>
      </c>
      <c r="L80" s="147">
        <v>64730358.01973144</v>
      </c>
    </row>
    <row r="81" spans="1:12" x14ac:dyDescent="0.25">
      <c r="A81" s="15"/>
      <c r="E81" s="14" t="s">
        <v>13</v>
      </c>
      <c r="F81" s="147" t="s">
        <v>60</v>
      </c>
      <c r="G81" s="147">
        <v>39704837.109796301</v>
      </c>
      <c r="H81" s="147">
        <v>41877552.059776045</v>
      </c>
      <c r="I81" s="147">
        <v>40700750.089788802</v>
      </c>
      <c r="J81" s="147">
        <v>28212451.219870381</v>
      </c>
      <c r="K81" s="147">
        <v>35452579.219937399</v>
      </c>
      <c r="L81" s="147">
        <v>31005121.129925825</v>
      </c>
    </row>
    <row r="82" spans="1:12" x14ac:dyDescent="0.25">
      <c r="A82" s="15"/>
      <c r="E82" s="14" t="s">
        <v>13</v>
      </c>
      <c r="F82" s="147" t="s">
        <v>61</v>
      </c>
      <c r="G82" s="147">
        <v>17576578.159920964</v>
      </c>
      <c r="H82" s="147">
        <v>18703857.339908965</v>
      </c>
      <c r="I82" s="147">
        <v>19183549.839896716</v>
      </c>
      <c r="J82" s="147">
        <v>12791903.309931641</v>
      </c>
      <c r="K82" s="147">
        <v>13403411.82993882</v>
      </c>
      <c r="L82" s="147">
        <v>10907364.759953516</v>
      </c>
    </row>
    <row r="83" spans="1:12" x14ac:dyDescent="0.25">
      <c r="A83" s="15"/>
      <c r="E83" s="14" t="s">
        <v>13</v>
      </c>
      <c r="F83" s="147" t="s">
        <v>62</v>
      </c>
      <c r="G83" s="147">
        <v>26328644.929892886</v>
      </c>
      <c r="H83" s="147">
        <v>26813998.829873338</v>
      </c>
      <c r="I83" s="147">
        <v>28671547.179877073</v>
      </c>
      <c r="J83" s="147">
        <v>23056878.97987574</v>
      </c>
      <c r="K83" s="147">
        <v>20298539.349878225</v>
      </c>
      <c r="L83" s="147">
        <v>18018946.309905525</v>
      </c>
    </row>
    <row r="84" spans="1:12" x14ac:dyDescent="0.25">
      <c r="A84" s="15"/>
      <c r="E84" s="14" t="s">
        <v>13</v>
      </c>
      <c r="F84" s="147" t="s">
        <v>69</v>
      </c>
      <c r="G84" s="147">
        <v>321294.60999829834</v>
      </c>
      <c r="H84" s="147">
        <v>428370.39999849797</v>
      </c>
      <c r="I84" s="147">
        <v>671326.28999617277</v>
      </c>
      <c r="J84" s="147">
        <v>1175961.549992559</v>
      </c>
      <c r="K84" s="147">
        <v>1192716.0099940635</v>
      </c>
      <c r="L84" s="147">
        <v>1200488.1299948369</v>
      </c>
    </row>
    <row r="85" spans="1:12" x14ac:dyDescent="0.25">
      <c r="A85" s="15"/>
      <c r="E85" s="14" t="s">
        <v>13</v>
      </c>
      <c r="F85" s="147" t="s">
        <v>63</v>
      </c>
      <c r="G85" s="147">
        <v>5681450.6399692111</v>
      </c>
      <c r="H85" s="147">
        <v>5583249.1199697647</v>
      </c>
      <c r="I85" s="147">
        <v>5633067.109971798</v>
      </c>
      <c r="J85" s="147">
        <v>5672730.1899749748</v>
      </c>
      <c r="K85" s="147">
        <v>5323421.7399864336</v>
      </c>
      <c r="L85" s="147">
        <v>2657902.1699891561</v>
      </c>
    </row>
    <row r="86" spans="1:12" x14ac:dyDescent="0.25">
      <c r="A86" s="15"/>
      <c r="E86" s="14" t="s">
        <v>13</v>
      </c>
      <c r="F86" s="147" t="s">
        <v>70</v>
      </c>
      <c r="G86" s="147">
        <v>3912043.1799822655</v>
      </c>
      <c r="H86" s="147">
        <v>4205753.9999809097</v>
      </c>
      <c r="I86" s="147">
        <v>4177580.699978563</v>
      </c>
      <c r="J86" s="147">
        <v>5277304.5999738201</v>
      </c>
      <c r="K86" s="147">
        <v>7683486.5599606652</v>
      </c>
      <c r="L86" s="147">
        <v>7395243.1999664688</v>
      </c>
    </row>
    <row r="87" spans="1:12" x14ac:dyDescent="0.25">
      <c r="A87" s="15"/>
      <c r="E87" s="14" t="s">
        <v>13</v>
      </c>
      <c r="F87" s="147" t="s">
        <v>64</v>
      </c>
      <c r="G87" s="147">
        <v>3334997.5899828118</v>
      </c>
      <c r="H87" s="147">
        <v>3494782.9799813144</v>
      </c>
      <c r="I87" s="147">
        <v>3760424.4899805975</v>
      </c>
      <c r="J87" s="147">
        <v>2190617.049990125</v>
      </c>
      <c r="K87" s="147">
        <v>1800298.4099912576</v>
      </c>
      <c r="L87" s="147">
        <v>1472616.8399922198</v>
      </c>
    </row>
    <row r="88" spans="1:12" x14ac:dyDescent="0.25">
      <c r="A88" s="15"/>
      <c r="E88" s="14" t="s">
        <v>13</v>
      </c>
      <c r="F88" s="147" t="s">
        <v>65</v>
      </c>
      <c r="G88" s="147">
        <v>922737.72999612673</v>
      </c>
      <c r="H88" s="147">
        <v>1014918.5999950876</v>
      </c>
      <c r="I88" s="147">
        <v>1153817.4099948583</v>
      </c>
      <c r="J88" s="147">
        <v>1016190.9399946212</v>
      </c>
      <c r="K88" s="147">
        <v>509760.2099968621</v>
      </c>
      <c r="L88" s="147">
        <v>240500.32999867087</v>
      </c>
    </row>
    <row r="89" spans="1:12" x14ac:dyDescent="0.25">
      <c r="A89" s="15"/>
      <c r="E89" s="14" t="s">
        <v>13</v>
      </c>
      <c r="F89" s="147" t="s">
        <v>66</v>
      </c>
      <c r="G89" s="147">
        <v>2551730.9699867903</v>
      </c>
      <c r="H89" s="147">
        <v>2694515.0099860476</v>
      </c>
      <c r="I89" s="147">
        <v>2678408.5199868623</v>
      </c>
      <c r="J89" s="147">
        <v>1444265.1699934246</v>
      </c>
      <c r="K89" s="147">
        <v>1529162.5399957276</v>
      </c>
      <c r="L89" s="147">
        <v>1197464.1599963924</v>
      </c>
    </row>
    <row r="90" spans="1:12" x14ac:dyDescent="0.25">
      <c r="A90" s="15"/>
      <c r="E90" s="13" t="s">
        <v>14</v>
      </c>
      <c r="F90" s="13"/>
      <c r="G90" s="13">
        <v>18588363.229917295</v>
      </c>
      <c r="H90" s="13">
        <v>19924622.109920844</v>
      </c>
      <c r="I90" s="13">
        <v>20900975.459900662</v>
      </c>
      <c r="J90" s="13">
        <v>17392447.18991952</v>
      </c>
      <c r="K90" s="13">
        <v>16029215.6699105</v>
      </c>
      <c r="L90" s="13">
        <v>9919737.4099515378</v>
      </c>
    </row>
    <row r="91" spans="1:12" x14ac:dyDescent="0.25">
      <c r="A91" s="15"/>
      <c r="E91" s="14" t="s">
        <v>14</v>
      </c>
      <c r="F91" s="147" t="s">
        <v>67</v>
      </c>
      <c r="G91" s="147">
        <v>1025438.5799950798</v>
      </c>
      <c r="H91" s="147">
        <v>1002920.8099952638</v>
      </c>
      <c r="I91" s="147">
        <v>1059264.5299941443</v>
      </c>
      <c r="J91" s="147">
        <v>1182295.0599937479</v>
      </c>
      <c r="K91" s="147">
        <v>1335849.3199936049</v>
      </c>
      <c r="L91" s="147">
        <v>1008519.6699953662</v>
      </c>
    </row>
    <row r="92" spans="1:12" x14ac:dyDescent="0.25">
      <c r="A92" s="15"/>
      <c r="E92" s="14" t="s">
        <v>14</v>
      </c>
      <c r="F92" s="147" t="s">
        <v>68</v>
      </c>
      <c r="G92" s="147">
        <v>4674649.1899779961</v>
      </c>
      <c r="H92" s="147">
        <v>5172591.4599778382</v>
      </c>
      <c r="I92" s="147">
        <v>5512400.8599716844</v>
      </c>
      <c r="J92" s="147">
        <v>4607750.4799771877</v>
      </c>
      <c r="K92" s="147">
        <v>4426123.6899762154</v>
      </c>
      <c r="L92" s="147">
        <v>3464987.6499830326</v>
      </c>
    </row>
    <row r="93" spans="1:12" x14ac:dyDescent="0.25">
      <c r="A93" s="15"/>
      <c r="E93" s="14" t="s">
        <v>14</v>
      </c>
      <c r="F93" s="147" t="s">
        <v>60</v>
      </c>
      <c r="G93" s="147">
        <v>5412092.4399774289</v>
      </c>
      <c r="H93" s="147">
        <v>5988555.3499779124</v>
      </c>
      <c r="I93" s="147">
        <v>6206698.2999737114</v>
      </c>
      <c r="J93" s="147">
        <v>4058759.4399823057</v>
      </c>
      <c r="K93" s="147">
        <v>3455566.6399813471</v>
      </c>
      <c r="L93" s="147">
        <v>2133571.1099897954</v>
      </c>
    </row>
    <row r="94" spans="1:12" x14ac:dyDescent="0.25">
      <c r="A94" s="15"/>
      <c r="E94" s="14" t="s">
        <v>14</v>
      </c>
      <c r="F94" s="147" t="s">
        <v>61</v>
      </c>
      <c r="G94" s="147">
        <v>1172825.7599952831</v>
      </c>
      <c r="H94" s="147">
        <v>1320634.089994777</v>
      </c>
      <c r="I94" s="147">
        <v>1404023.4199929221</v>
      </c>
      <c r="J94" s="147">
        <v>888069.07999519294</v>
      </c>
      <c r="K94" s="147">
        <v>946974.28999488812</v>
      </c>
      <c r="L94" s="147">
        <v>675282.06999633939</v>
      </c>
    </row>
    <row r="95" spans="1:12" x14ac:dyDescent="0.25">
      <c r="A95" s="15"/>
      <c r="E95" s="14" t="s">
        <v>14</v>
      </c>
      <c r="F95" s="147" t="s">
        <v>62</v>
      </c>
      <c r="G95" s="147">
        <v>717447.45999740949</v>
      </c>
      <c r="H95" s="147">
        <v>653667.02999734785</v>
      </c>
      <c r="I95" s="147">
        <v>770968.95999642811</v>
      </c>
      <c r="J95" s="147">
        <v>524667.92999741423</v>
      </c>
      <c r="K95" s="147">
        <v>765810.55999592307</v>
      </c>
      <c r="L95" s="147">
        <v>679743.1199962229</v>
      </c>
    </row>
    <row r="96" spans="1:12" x14ac:dyDescent="0.25">
      <c r="A96" s="15"/>
      <c r="E96" s="14" t="s">
        <v>14</v>
      </c>
      <c r="F96" s="147" t="s">
        <v>69</v>
      </c>
      <c r="G96" s="147">
        <v>14297.339999926657</v>
      </c>
      <c r="H96" s="147">
        <v>16128.569999951516</v>
      </c>
      <c r="I96" s="147">
        <v>33020.729999815405</v>
      </c>
      <c r="J96" s="147">
        <v>61542.869999616152</v>
      </c>
      <c r="K96" s="147">
        <v>85795.749999520325</v>
      </c>
      <c r="L96" s="147">
        <v>135216.79999945409</v>
      </c>
    </row>
    <row r="97" spans="1:12" x14ac:dyDescent="0.25">
      <c r="A97" s="15"/>
      <c r="E97" s="14" t="s">
        <v>14</v>
      </c>
      <c r="F97" s="147" t="s">
        <v>63</v>
      </c>
      <c r="G97" s="147">
        <v>4187953.7999784574</v>
      </c>
      <c r="H97" s="147">
        <v>4201333.52998407</v>
      </c>
      <c r="I97" s="147">
        <v>4271691.7699787701</v>
      </c>
      <c r="J97" s="147">
        <v>4870237.7599776564</v>
      </c>
      <c r="K97" s="147">
        <v>3959270.1899739937</v>
      </c>
      <c r="L97" s="147">
        <v>1067714.3499945847</v>
      </c>
    </row>
    <row r="98" spans="1:12" x14ac:dyDescent="0.25">
      <c r="A98" s="15"/>
      <c r="E98" s="14" t="s">
        <v>14</v>
      </c>
      <c r="F98" s="147" t="s">
        <v>70</v>
      </c>
      <c r="G98" s="147">
        <v>287134.6299987954</v>
      </c>
      <c r="H98" s="147">
        <v>299499.86999862071</v>
      </c>
      <c r="I98" s="147">
        <v>318387.58999832906</v>
      </c>
      <c r="J98" s="147">
        <v>392803.34999797726</v>
      </c>
      <c r="K98" s="147">
        <v>422613.79999791557</v>
      </c>
      <c r="L98" s="147">
        <v>419118.61999798886</v>
      </c>
    </row>
    <row r="99" spans="1:12" x14ac:dyDescent="0.25">
      <c r="A99" s="15"/>
      <c r="E99" s="14" t="s">
        <v>14</v>
      </c>
      <c r="F99" s="147" t="s">
        <v>64</v>
      </c>
      <c r="G99" s="147">
        <v>407653.0099985181</v>
      </c>
      <c r="H99" s="147">
        <v>458092.18999829917</v>
      </c>
      <c r="I99" s="147">
        <v>471870.6799980849</v>
      </c>
      <c r="J99" s="147">
        <v>213177.23999919111</v>
      </c>
      <c r="K99" s="147">
        <v>212751.22999899113</v>
      </c>
      <c r="L99" s="147">
        <v>122016.33999938879</v>
      </c>
    </row>
    <row r="100" spans="1:12" x14ac:dyDescent="0.25">
      <c r="A100" s="15"/>
      <c r="E100" s="14" t="s">
        <v>14</v>
      </c>
      <c r="F100" s="147" t="s">
        <v>65</v>
      </c>
      <c r="G100" s="147">
        <v>27347.819999905023</v>
      </c>
      <c r="H100" s="147">
        <v>34686.109999868408</v>
      </c>
      <c r="I100" s="147">
        <v>35285.409999865471</v>
      </c>
      <c r="J100" s="147">
        <v>46560.189999750626</v>
      </c>
      <c r="K100" s="147">
        <v>29144.289999797991</v>
      </c>
      <c r="L100" s="147">
        <v>10951.629999945631</v>
      </c>
    </row>
    <row r="101" spans="1:12" x14ac:dyDescent="0.25">
      <c r="A101" s="15"/>
      <c r="E101" s="14" t="s">
        <v>14</v>
      </c>
      <c r="F101" s="147" t="s">
        <v>66</v>
      </c>
      <c r="G101" s="147">
        <v>661523.19999744045</v>
      </c>
      <c r="H101" s="147">
        <v>776513.09999719902</v>
      </c>
      <c r="I101" s="147">
        <v>817363.2099967862</v>
      </c>
      <c r="J101" s="147">
        <v>546583.7899976942</v>
      </c>
      <c r="K101" s="147">
        <v>389315.90999796783</v>
      </c>
      <c r="L101" s="147">
        <v>202616.04999906535</v>
      </c>
    </row>
    <row r="102" spans="1:12" x14ac:dyDescent="0.25">
      <c r="A102" s="15"/>
      <c r="E102" s="13" t="s">
        <v>15</v>
      </c>
      <c r="F102" s="13"/>
      <c r="G102" s="13">
        <v>51910662.819760688</v>
      </c>
      <c r="H102" s="13">
        <v>54169361.809749216</v>
      </c>
      <c r="I102" s="13">
        <v>51066126.659775913</v>
      </c>
      <c r="J102" s="13">
        <v>45058436.549807563</v>
      </c>
      <c r="K102" s="13">
        <v>44942499.85980355</v>
      </c>
      <c r="L102" s="13">
        <v>35414729.029851809</v>
      </c>
    </row>
    <row r="103" spans="1:12" x14ac:dyDescent="0.25">
      <c r="A103" s="15"/>
      <c r="E103" s="14" t="s">
        <v>15</v>
      </c>
      <c r="F103" s="147" t="s">
        <v>67</v>
      </c>
      <c r="G103" s="147">
        <v>6020028.5199735444</v>
      </c>
      <c r="H103" s="147">
        <v>6200535.4999723984</v>
      </c>
      <c r="I103" s="147">
        <v>5678414.3899734123</v>
      </c>
      <c r="J103" s="147">
        <v>6410482.7299703509</v>
      </c>
      <c r="K103" s="147">
        <v>6515309.0599708948</v>
      </c>
      <c r="L103" s="147">
        <v>6142701.8299716646</v>
      </c>
    </row>
    <row r="104" spans="1:12" x14ac:dyDescent="0.25">
      <c r="A104" s="15"/>
      <c r="E104" s="14" t="s">
        <v>15</v>
      </c>
      <c r="F104" s="147" t="s">
        <v>68</v>
      </c>
      <c r="G104" s="147">
        <v>23449988.66990212</v>
      </c>
      <c r="H104" s="147">
        <v>25064311.109897379</v>
      </c>
      <c r="I104" s="147">
        <v>22299734.999909289</v>
      </c>
      <c r="J104" s="147">
        <v>21381694.709917139</v>
      </c>
      <c r="K104" s="147">
        <v>22016024.419918258</v>
      </c>
      <c r="L104" s="147">
        <v>20095014.529922925</v>
      </c>
    </row>
    <row r="105" spans="1:12" x14ac:dyDescent="0.25">
      <c r="A105" s="15"/>
      <c r="E105" s="14" t="s">
        <v>15</v>
      </c>
      <c r="F105" s="147" t="s">
        <v>60</v>
      </c>
      <c r="G105" s="147">
        <v>13541985.689931365</v>
      </c>
      <c r="H105" s="147">
        <v>13448572.079931961</v>
      </c>
      <c r="I105" s="147">
        <v>13332576.859933749</v>
      </c>
      <c r="J105" s="147">
        <v>8865173.0599557273</v>
      </c>
      <c r="K105" s="147">
        <v>8523776.6799583863</v>
      </c>
      <c r="L105" s="147">
        <v>2643986.7199875778</v>
      </c>
    </row>
    <row r="106" spans="1:12" x14ac:dyDescent="0.25">
      <c r="A106" s="15"/>
      <c r="E106" s="14" t="s">
        <v>15</v>
      </c>
      <c r="F106" s="147" t="s">
        <v>61</v>
      </c>
      <c r="G106" s="147">
        <v>2550127.2899862677</v>
      </c>
      <c r="H106" s="147">
        <v>2678536.6699871095</v>
      </c>
      <c r="I106" s="147">
        <v>2773949.2899863594</v>
      </c>
      <c r="J106" s="147">
        <v>1373733.0999934988</v>
      </c>
      <c r="K106" s="147">
        <v>1210435.8599942536</v>
      </c>
      <c r="L106" s="147">
        <v>1118511.4099951752</v>
      </c>
    </row>
    <row r="107" spans="1:12" x14ac:dyDescent="0.25">
      <c r="A107" s="15"/>
      <c r="E107" s="14" t="s">
        <v>15</v>
      </c>
      <c r="F107" s="147" t="s">
        <v>62</v>
      </c>
      <c r="G107" s="147">
        <v>825960.32999513566</v>
      </c>
      <c r="H107" s="147">
        <v>875183.77999516018</v>
      </c>
      <c r="I107" s="147">
        <v>884281.64999541244</v>
      </c>
      <c r="J107" s="147">
        <v>686576.38999665307</v>
      </c>
      <c r="K107" s="147">
        <v>665952.24999682151</v>
      </c>
      <c r="L107" s="147">
        <v>559751.45999749075</v>
      </c>
    </row>
    <row r="108" spans="1:12" x14ac:dyDescent="0.25">
      <c r="A108" s="15"/>
      <c r="E108" s="14" t="s">
        <v>15</v>
      </c>
      <c r="F108" s="147" t="s">
        <v>69</v>
      </c>
      <c r="G108" s="147">
        <v>161906.579999251</v>
      </c>
      <c r="H108" s="147">
        <v>322237.52999872755</v>
      </c>
      <c r="I108" s="147">
        <v>685890.47999679286</v>
      </c>
      <c r="J108" s="147">
        <v>1081258.1799946593</v>
      </c>
      <c r="K108" s="147">
        <v>1125072.6199952243</v>
      </c>
      <c r="L108" s="147">
        <v>880521.66999648674</v>
      </c>
    </row>
    <row r="109" spans="1:12" x14ac:dyDescent="0.25">
      <c r="A109" s="15"/>
      <c r="E109" s="14" t="s">
        <v>15</v>
      </c>
      <c r="F109" s="147" t="s">
        <v>63</v>
      </c>
      <c r="G109" s="147">
        <v>1188876.9099942241</v>
      </c>
      <c r="H109" s="147">
        <v>1107691.3299945388</v>
      </c>
      <c r="I109" s="147">
        <v>1120400.1099945831</v>
      </c>
      <c r="J109" s="147">
        <v>1034323.6399946378</v>
      </c>
      <c r="K109" s="147">
        <v>885631.99999549519</v>
      </c>
      <c r="L109" s="147">
        <v>249248.05999881288</v>
      </c>
    </row>
    <row r="110" spans="1:12" x14ac:dyDescent="0.25">
      <c r="A110" s="15"/>
      <c r="E110" s="14" t="s">
        <v>15</v>
      </c>
      <c r="F110" s="147" t="s">
        <v>70</v>
      </c>
      <c r="G110" s="147">
        <v>2681941.0399872158</v>
      </c>
      <c r="H110" s="147">
        <v>2920506.1699857926</v>
      </c>
      <c r="I110" s="147">
        <v>2778161.3899858473</v>
      </c>
      <c r="J110" s="147">
        <v>3456099.6499826326</v>
      </c>
      <c r="K110" s="147">
        <v>3325811.2099833321</v>
      </c>
      <c r="L110" s="147">
        <v>3479198.8599826554</v>
      </c>
    </row>
    <row r="111" spans="1:12" x14ac:dyDescent="0.25">
      <c r="A111" s="15"/>
      <c r="E111" s="14" t="s">
        <v>15</v>
      </c>
      <c r="F111" s="147" t="s">
        <v>64</v>
      </c>
      <c r="G111" s="147">
        <v>990463.70999476081</v>
      </c>
      <c r="H111" s="147">
        <v>1007954.3399944988</v>
      </c>
      <c r="I111" s="147">
        <v>1024787.359994869</v>
      </c>
      <c r="J111" s="147">
        <v>590233.34999705676</v>
      </c>
      <c r="K111" s="147">
        <v>529385.39999740594</v>
      </c>
      <c r="L111" s="147">
        <v>146980.04999929297</v>
      </c>
    </row>
    <row r="112" spans="1:12" x14ac:dyDescent="0.25">
      <c r="A112" s="15"/>
      <c r="E112" s="14" t="s">
        <v>15</v>
      </c>
      <c r="F112" s="147" t="s">
        <v>65</v>
      </c>
      <c r="G112" s="147">
        <v>34341.57999975625</v>
      </c>
      <c r="H112" s="147">
        <v>35157.619999776311</v>
      </c>
      <c r="I112" s="147">
        <v>46804.439999711009</v>
      </c>
      <c r="J112" s="147">
        <v>34067.709999837571</v>
      </c>
      <c r="K112" s="147">
        <v>19558.379999894925</v>
      </c>
      <c r="L112" s="147">
        <v>7426.3299999579021</v>
      </c>
    </row>
    <row r="113" spans="1:12" x14ac:dyDescent="0.25">
      <c r="A113" s="15"/>
      <c r="E113" s="14" t="s">
        <v>15</v>
      </c>
      <c r="F113" s="147" t="s">
        <v>66</v>
      </c>
      <c r="G113" s="147">
        <v>465042.49999738223</v>
      </c>
      <c r="H113" s="147">
        <v>508675.67999728658</v>
      </c>
      <c r="I113" s="147">
        <v>441125.68999780464</v>
      </c>
      <c r="J113" s="147">
        <v>144794.02999924435</v>
      </c>
      <c r="K113" s="147">
        <v>125541.97999937758</v>
      </c>
      <c r="L113" s="147">
        <v>91388.109999628301</v>
      </c>
    </row>
    <row r="114" spans="1:12" x14ac:dyDescent="0.25">
      <c r="A114" s="15"/>
      <c r="E114" s="13" t="s">
        <v>16</v>
      </c>
      <c r="F114" s="13"/>
      <c r="G114" s="13">
        <v>10663216.939935835</v>
      </c>
      <c r="H114" s="13">
        <v>11121570.929944398</v>
      </c>
      <c r="I114" s="13">
        <v>11558047.769969521</v>
      </c>
      <c r="J114" s="13">
        <v>8480722.9099743981</v>
      </c>
      <c r="K114" s="13">
        <v>8057269.5099586481</v>
      </c>
      <c r="L114" s="13">
        <v>6545482.6899566716</v>
      </c>
    </row>
    <row r="115" spans="1:12" x14ac:dyDescent="0.25">
      <c r="A115" s="15"/>
      <c r="E115" s="14" t="s">
        <v>16</v>
      </c>
      <c r="F115" s="147" t="s">
        <v>67</v>
      </c>
      <c r="G115" s="147">
        <v>276.3899999998975</v>
      </c>
      <c r="H115" s="147">
        <v>88.75</v>
      </c>
      <c r="I115" s="147">
        <v>70.879999999888241</v>
      </c>
      <c r="J115" s="147">
        <v>35</v>
      </c>
      <c r="K115" s="147">
        <v>154.89999999967401</v>
      </c>
      <c r="L115" s="147">
        <v>325.48999999766238</v>
      </c>
    </row>
    <row r="116" spans="1:12" x14ac:dyDescent="0.25">
      <c r="A116" s="15"/>
      <c r="E116" s="14" t="s">
        <v>16</v>
      </c>
      <c r="F116" s="147" t="s">
        <v>68</v>
      </c>
      <c r="G116" s="147">
        <v>224990.72999867913</v>
      </c>
      <c r="H116" s="147">
        <v>233591.10999911319</v>
      </c>
      <c r="I116" s="147">
        <v>210274.18999947232</v>
      </c>
      <c r="J116" s="147">
        <v>131227.75999961377</v>
      </c>
      <c r="K116" s="147">
        <v>112415.05999930314</v>
      </c>
      <c r="L116" s="147">
        <v>102013.59999951295</v>
      </c>
    </row>
    <row r="117" spans="1:12" x14ac:dyDescent="0.25">
      <c r="A117" s="15"/>
      <c r="E117" s="14" t="s">
        <v>16</v>
      </c>
      <c r="F117" s="147" t="s">
        <v>60</v>
      </c>
      <c r="G117" s="147">
        <v>8559280.9499495123</v>
      </c>
      <c r="H117" s="147">
        <v>8857414.6599535141</v>
      </c>
      <c r="I117" s="147">
        <v>9317999.1299723201</v>
      </c>
      <c r="J117" s="147">
        <v>6742321.7799795317</v>
      </c>
      <c r="K117" s="147">
        <v>6540969.3299672212</v>
      </c>
      <c r="L117" s="147">
        <v>5605006.3599618524</v>
      </c>
    </row>
    <row r="118" spans="1:12" x14ac:dyDescent="0.25">
      <c r="A118" s="15"/>
      <c r="E118" s="14" t="s">
        <v>16</v>
      </c>
      <c r="F118" s="147" t="s">
        <v>61</v>
      </c>
      <c r="G118" s="147">
        <v>25435.449999857465</v>
      </c>
      <c r="H118" s="147">
        <v>20635.499999930325</v>
      </c>
      <c r="I118" s="147">
        <v>14878.659999900045</v>
      </c>
      <c r="J118" s="147">
        <v>9415.3999999647167</v>
      </c>
      <c r="K118" s="147">
        <v>14611.319999940464</v>
      </c>
      <c r="L118" s="147">
        <v>8997.399999970452</v>
      </c>
    </row>
    <row r="119" spans="1:12" x14ac:dyDescent="0.25">
      <c r="A119" s="15"/>
      <c r="E119" s="14" t="s">
        <v>16</v>
      </c>
      <c r="F119" s="147" t="s">
        <v>62</v>
      </c>
      <c r="G119" s="147">
        <v>5247.0899999674884</v>
      </c>
      <c r="H119" s="147">
        <v>5045.5199999810384</v>
      </c>
      <c r="I119" s="147">
        <v>3859.1899999758753</v>
      </c>
      <c r="J119" s="147">
        <v>5966.2599999746317</v>
      </c>
      <c r="K119" s="147">
        <v>5026.8599999817079</v>
      </c>
      <c r="L119" s="147">
        <v>4060.0999999917121</v>
      </c>
    </row>
    <row r="120" spans="1:12" x14ac:dyDescent="0.25">
      <c r="A120" s="15"/>
      <c r="E120" s="14" t="s">
        <v>16</v>
      </c>
      <c r="F120" s="147" t="s">
        <v>63</v>
      </c>
      <c r="G120" s="147">
        <v>706539.43999564264</v>
      </c>
      <c r="H120" s="147">
        <v>703106.5199973227</v>
      </c>
      <c r="I120" s="147">
        <v>645288.84999831486</v>
      </c>
      <c r="J120" s="147">
        <v>631702.1599980552</v>
      </c>
      <c r="K120" s="147">
        <v>477179.28999714082</v>
      </c>
      <c r="L120" s="147">
        <v>106968.66999950736</v>
      </c>
    </row>
    <row r="121" spans="1:12" x14ac:dyDescent="0.25">
      <c r="A121" s="15"/>
      <c r="E121" s="14" t="s">
        <v>16</v>
      </c>
      <c r="F121" s="147" t="s">
        <v>64</v>
      </c>
      <c r="G121" s="147">
        <v>908101.66999523179</v>
      </c>
      <c r="H121" s="147">
        <v>1037652.3699953636</v>
      </c>
      <c r="I121" s="147">
        <v>1104687.2999967404</v>
      </c>
      <c r="J121" s="147">
        <v>777321.86999791861</v>
      </c>
      <c r="K121" s="147">
        <v>729157.2699962256</v>
      </c>
      <c r="L121" s="147">
        <v>581497.96999643859</v>
      </c>
    </row>
    <row r="122" spans="1:12" x14ac:dyDescent="0.25">
      <c r="A122" s="15"/>
      <c r="E122" s="14" t="s">
        <v>16</v>
      </c>
      <c r="F122" s="147" t="s">
        <v>65</v>
      </c>
      <c r="G122" s="147">
        <v>228.22999999858439</v>
      </c>
      <c r="H122" s="147">
        <v>169.10999999940395</v>
      </c>
      <c r="I122" s="147">
        <v>197.15999999828637</v>
      </c>
      <c r="J122" s="147">
        <v>249.19999999925497</v>
      </c>
      <c r="K122" s="147">
        <v>72.849999999627485</v>
      </c>
      <c r="L122" s="147">
        <v>44.829999999608837</v>
      </c>
    </row>
    <row r="123" spans="1:12" x14ac:dyDescent="0.25">
      <c r="A123" s="15"/>
      <c r="E123" s="14" t="s">
        <v>16</v>
      </c>
      <c r="F123" s="147" t="s">
        <v>66</v>
      </c>
      <c r="G123" s="147">
        <v>233116.98999846095</v>
      </c>
      <c r="H123" s="147">
        <v>263867.38999909878</v>
      </c>
      <c r="I123" s="147">
        <v>260792.40999948239</v>
      </c>
      <c r="J123" s="147">
        <v>182483.47999937984</v>
      </c>
      <c r="K123" s="147">
        <v>177682.62999883387</v>
      </c>
      <c r="L123" s="147">
        <v>136568.26999931049</v>
      </c>
    </row>
    <row r="124" spans="1:12" x14ac:dyDescent="0.25">
      <c r="A124" s="15"/>
      <c r="E124" s="13" t="s">
        <v>17</v>
      </c>
      <c r="F124" s="13"/>
      <c r="G124" s="13">
        <v>5488108.7899990557</v>
      </c>
      <c r="H124" s="13">
        <v>12794371.839997549</v>
      </c>
      <c r="I124" s="13">
        <v>18181042.769997746</v>
      </c>
      <c r="J124" s="13">
        <v>19735225.859997779</v>
      </c>
      <c r="K124" s="13">
        <v>19515345.589998171</v>
      </c>
      <c r="L124" s="13">
        <v>20237131.129998203</v>
      </c>
    </row>
    <row r="125" spans="1:12" x14ac:dyDescent="0.25">
      <c r="A125" s="15"/>
      <c r="E125" s="14" t="s">
        <v>17</v>
      </c>
      <c r="F125" s="147" t="s">
        <v>67</v>
      </c>
      <c r="G125" s="147">
        <v>5841.9899999722857</v>
      </c>
      <c r="H125" s="147">
        <v>1687.7499999906863</v>
      </c>
      <c r="I125" s="147">
        <v>1467.5599999930714</v>
      </c>
      <c r="J125" s="147">
        <v>45</v>
      </c>
      <c r="K125" s="147">
        <v>467.63999999687081</v>
      </c>
      <c r="L125" s="147">
        <v>375</v>
      </c>
    </row>
    <row r="126" spans="1:12" x14ac:dyDescent="0.25">
      <c r="A126" s="15"/>
      <c r="E126" s="14" t="s">
        <v>17</v>
      </c>
      <c r="F126" s="147" t="s">
        <v>68</v>
      </c>
      <c r="G126" s="147">
        <v>1023986.2999996402</v>
      </c>
      <c r="H126" s="147">
        <v>2211382.7899993015</v>
      </c>
      <c r="I126" s="147">
        <v>2696300.0799995698</v>
      </c>
      <c r="J126" s="147">
        <v>2945242.5999995158</v>
      </c>
      <c r="K126" s="147">
        <v>2900093.9399995636</v>
      </c>
      <c r="L126" s="147">
        <v>3289470.9399990258</v>
      </c>
    </row>
    <row r="127" spans="1:12" x14ac:dyDescent="0.25">
      <c r="A127" s="15"/>
      <c r="E127" s="14" t="s">
        <v>17</v>
      </c>
      <c r="F127" s="147" t="s">
        <v>60</v>
      </c>
      <c r="G127" s="147">
        <v>3841430.5199994966</v>
      </c>
      <c r="H127" s="147">
        <v>8991867.1299984194</v>
      </c>
      <c r="I127" s="147">
        <v>13125392.619998319</v>
      </c>
      <c r="J127" s="147">
        <v>14250012.09999845</v>
      </c>
      <c r="K127" s="147">
        <v>14105674.149998721</v>
      </c>
      <c r="L127" s="147">
        <v>14505969.129999276</v>
      </c>
    </row>
    <row r="128" spans="1:12" x14ac:dyDescent="0.25">
      <c r="A128" s="15"/>
      <c r="E128" s="14" t="s">
        <v>17</v>
      </c>
      <c r="F128" s="147" t="s">
        <v>63</v>
      </c>
      <c r="G128" s="147">
        <v>270641.12999999098</v>
      </c>
      <c r="H128" s="147">
        <v>678357.54999995604</v>
      </c>
      <c r="I128" s="147">
        <v>1003667.9899999106</v>
      </c>
      <c r="J128" s="147">
        <v>1046932.7099998868</v>
      </c>
      <c r="K128" s="147">
        <v>1076125.0499999551</v>
      </c>
      <c r="L128" s="147">
        <v>1261800.5399999497</v>
      </c>
    </row>
    <row r="129" spans="1:12" x14ac:dyDescent="0.25">
      <c r="A129" s="15"/>
      <c r="E129" s="14" t="s">
        <v>17</v>
      </c>
      <c r="F129" s="147" t="s">
        <v>70</v>
      </c>
      <c r="G129" s="147">
        <v>370.99999999906873</v>
      </c>
      <c r="H129" s="147">
        <v>628.03999999538064</v>
      </c>
      <c r="I129" s="147">
        <v>312.57999999821192</v>
      </c>
      <c r="J129" s="147">
        <v>0</v>
      </c>
      <c r="K129" s="147">
        <v>0</v>
      </c>
      <c r="L129" s="147">
        <v>0</v>
      </c>
    </row>
    <row r="130" spans="1:12" x14ac:dyDescent="0.25">
      <c r="A130" s="15"/>
      <c r="E130" s="14" t="s">
        <v>17</v>
      </c>
      <c r="F130" s="147" t="s">
        <v>64</v>
      </c>
      <c r="G130" s="147">
        <v>345712.70999995561</v>
      </c>
      <c r="H130" s="147">
        <v>910073.70999989915</v>
      </c>
      <c r="I130" s="147">
        <v>1353856.5699999472</v>
      </c>
      <c r="J130" s="147">
        <v>1492993.4499999313</v>
      </c>
      <c r="K130" s="147">
        <v>1432984.8099999561</v>
      </c>
      <c r="L130" s="147">
        <v>1179515.519999956</v>
      </c>
    </row>
    <row r="131" spans="1:12" x14ac:dyDescent="0.25">
      <c r="A131" s="15"/>
      <c r="E131" s="14" t="s">
        <v>17</v>
      </c>
      <c r="F131" s="147" t="s">
        <v>66</v>
      </c>
      <c r="G131" s="147">
        <v>125.13999999966477</v>
      </c>
      <c r="H131" s="147">
        <v>374.86999999987887</v>
      </c>
      <c r="I131" s="147">
        <v>45.369999999878921</v>
      </c>
      <c r="J131" s="147">
        <v>0</v>
      </c>
      <c r="K131" s="147">
        <v>0</v>
      </c>
      <c r="L131" s="147">
        <v>0</v>
      </c>
    </row>
    <row r="132" spans="1:12" x14ac:dyDescent="0.25">
      <c r="A132" s="15"/>
      <c r="E132" s="13" t="s">
        <v>18</v>
      </c>
      <c r="F132" s="13"/>
      <c r="G132" s="13">
        <v>5766819.7699873643</v>
      </c>
      <c r="H132" s="13">
        <v>6746074.7799879694</v>
      </c>
      <c r="I132" s="13">
        <v>8977863.3299867585</v>
      </c>
      <c r="J132" s="13">
        <v>10664263.999985939</v>
      </c>
      <c r="K132" s="13">
        <v>12857520.269971237</v>
      </c>
      <c r="L132" s="13">
        <v>13689146.449966211</v>
      </c>
    </row>
    <row r="133" spans="1:12" x14ac:dyDescent="0.25">
      <c r="A133" s="15"/>
      <c r="E133" s="14" t="s">
        <v>18</v>
      </c>
      <c r="F133" s="147" t="s">
        <v>68</v>
      </c>
      <c r="G133" s="147">
        <v>2241749.3799954802</v>
      </c>
      <c r="H133" s="147">
        <v>2635076.4099955526</v>
      </c>
      <c r="I133" s="147">
        <v>3364423.909995419</v>
      </c>
      <c r="J133" s="147">
        <v>3770336.1399955377</v>
      </c>
      <c r="K133" s="147">
        <v>4498002.5999891218</v>
      </c>
      <c r="L133" s="147">
        <v>5484888.6899853591</v>
      </c>
    </row>
    <row r="134" spans="1:12" x14ac:dyDescent="0.25">
      <c r="A134" s="15"/>
      <c r="E134" s="14" t="s">
        <v>18</v>
      </c>
      <c r="F134" s="147" t="s">
        <v>60</v>
      </c>
      <c r="G134" s="147">
        <v>2544871.9299943089</v>
      </c>
      <c r="H134" s="147">
        <v>3052417.1699946551</v>
      </c>
      <c r="I134" s="147">
        <v>4143684.2799940174</v>
      </c>
      <c r="J134" s="147">
        <v>5177088.7299931347</v>
      </c>
      <c r="K134" s="147">
        <v>6218591.5699864486</v>
      </c>
      <c r="L134" s="147">
        <v>6154701.9599855123</v>
      </c>
    </row>
    <row r="135" spans="1:12" x14ac:dyDescent="0.25">
      <c r="A135" s="15"/>
      <c r="E135" s="14" t="s">
        <v>18</v>
      </c>
      <c r="F135" s="147" t="s">
        <v>61</v>
      </c>
      <c r="G135" s="147">
        <v>79.459999999962747</v>
      </c>
      <c r="H135" s="147">
        <v>261.5</v>
      </c>
      <c r="I135" s="147">
        <v>185.5</v>
      </c>
      <c r="J135" s="147">
        <v>111.55999999959022</v>
      </c>
      <c r="K135" s="147">
        <v>0</v>
      </c>
      <c r="L135" s="147">
        <v>982.91999999363873</v>
      </c>
    </row>
    <row r="136" spans="1:12" x14ac:dyDescent="0.25">
      <c r="A136" s="15"/>
      <c r="E136" s="14" t="s">
        <v>18</v>
      </c>
      <c r="F136" s="147" t="s">
        <v>62</v>
      </c>
      <c r="G136" s="147">
        <v>287.26999999966927</v>
      </c>
      <c r="H136" s="147">
        <v>65.139999999664724</v>
      </c>
      <c r="I136" s="147">
        <v>420.22999999951566</v>
      </c>
      <c r="J136" s="147">
        <v>43.5</v>
      </c>
      <c r="K136" s="147">
        <v>187.19999999948777</v>
      </c>
      <c r="L136" s="147">
        <v>0</v>
      </c>
    </row>
    <row r="137" spans="1:12" x14ac:dyDescent="0.25">
      <c r="A137" s="15"/>
      <c r="E137" s="14" t="s">
        <v>18</v>
      </c>
      <c r="F137" s="147" t="s">
        <v>63</v>
      </c>
      <c r="G137" s="147">
        <v>205871.22999957495</v>
      </c>
      <c r="H137" s="147">
        <v>228767.31999958097</v>
      </c>
      <c r="I137" s="147">
        <v>342276.23999939574</v>
      </c>
      <c r="J137" s="147">
        <v>410511.9499992989</v>
      </c>
      <c r="K137" s="147">
        <v>542340.27999872202</v>
      </c>
      <c r="L137" s="147">
        <v>514743.91999867192</v>
      </c>
    </row>
    <row r="138" spans="1:12" x14ac:dyDescent="0.25">
      <c r="A138" s="15"/>
      <c r="E138" s="14" t="s">
        <v>18</v>
      </c>
      <c r="F138" s="147" t="s">
        <v>64</v>
      </c>
      <c r="G138" s="147">
        <v>408996.66999896977</v>
      </c>
      <c r="H138" s="147">
        <v>419882.45999903826</v>
      </c>
      <c r="I138" s="147">
        <v>589917.4299989054</v>
      </c>
      <c r="J138" s="147">
        <v>685286.21999893419</v>
      </c>
      <c r="K138" s="147">
        <v>783007.96999857307</v>
      </c>
      <c r="L138" s="147">
        <v>734150.27999830944</v>
      </c>
    </row>
    <row r="139" spans="1:12" x14ac:dyDescent="0.25">
      <c r="A139" s="15"/>
      <c r="E139" s="14" t="s">
        <v>18</v>
      </c>
      <c r="F139" s="147" t="s">
        <v>65</v>
      </c>
      <c r="G139" s="147">
        <v>5.8499999999767187</v>
      </c>
      <c r="H139" s="147">
        <v>5.8499999999767187</v>
      </c>
      <c r="I139" s="147">
        <v>0</v>
      </c>
      <c r="J139" s="147">
        <v>0</v>
      </c>
      <c r="K139" s="147">
        <v>32.5</v>
      </c>
      <c r="L139" s="147">
        <v>0</v>
      </c>
    </row>
    <row r="140" spans="1:12" x14ac:dyDescent="0.25">
      <c r="A140" s="15"/>
      <c r="E140" s="14" t="s">
        <v>18</v>
      </c>
      <c r="F140" s="147" t="s">
        <v>66</v>
      </c>
      <c r="G140" s="147">
        <v>364957.97999906511</v>
      </c>
      <c r="H140" s="147">
        <v>409598.92999914818</v>
      </c>
      <c r="I140" s="147">
        <v>536955.73999904108</v>
      </c>
      <c r="J140" s="147">
        <v>620885.89999903564</v>
      </c>
      <c r="K140" s="147">
        <v>815358.14999830257</v>
      </c>
      <c r="L140" s="147">
        <v>799678.67999820609</v>
      </c>
    </row>
    <row r="141" spans="1:12" x14ac:dyDescent="0.25">
      <c r="A141" s="15"/>
      <c r="E141" s="13" t="s">
        <v>19</v>
      </c>
      <c r="F141" s="13"/>
      <c r="G141" s="13">
        <v>3354510.4999784045</v>
      </c>
      <c r="H141" s="13">
        <v>3678622.8699814142</v>
      </c>
      <c r="I141" s="13">
        <v>2955662.7899845741</v>
      </c>
      <c r="J141" s="13">
        <v>2436210.289988759</v>
      </c>
      <c r="K141" s="13">
        <v>3072544.4499857314</v>
      </c>
      <c r="L141" s="13">
        <v>5074839.4499772741</v>
      </c>
    </row>
    <row r="142" spans="1:12" x14ac:dyDescent="0.25">
      <c r="A142" s="15"/>
      <c r="E142" s="14" t="s">
        <v>19</v>
      </c>
      <c r="F142" s="147" t="s">
        <v>67</v>
      </c>
      <c r="G142" s="147">
        <v>42409.609999800632</v>
      </c>
      <c r="H142" s="147">
        <v>44414.169999802099</v>
      </c>
      <c r="I142" s="147">
        <v>39942.119999831753</v>
      </c>
      <c r="J142" s="147">
        <v>33459.229999874231</v>
      </c>
      <c r="K142" s="147">
        <v>39877.089999847805</v>
      </c>
      <c r="L142" s="147">
        <v>68916.089999726682</v>
      </c>
    </row>
    <row r="143" spans="1:12" x14ac:dyDescent="0.25">
      <c r="A143" s="15"/>
      <c r="E143" s="14" t="s">
        <v>19</v>
      </c>
      <c r="F143" s="147" t="s">
        <v>68</v>
      </c>
      <c r="G143" s="147">
        <v>1504012.3799914513</v>
      </c>
      <c r="H143" s="147">
        <v>1558599.5499925499</v>
      </c>
      <c r="I143" s="147">
        <v>1255485.8899943251</v>
      </c>
      <c r="J143" s="147">
        <v>1061429.0199951252</v>
      </c>
      <c r="K143" s="147">
        <v>1221404.359994893</v>
      </c>
      <c r="L143" s="147">
        <v>1697423.5599919513</v>
      </c>
    </row>
    <row r="144" spans="1:12" x14ac:dyDescent="0.25">
      <c r="A144" s="15"/>
      <c r="E144" s="14" t="s">
        <v>19</v>
      </c>
      <c r="F144" s="147" t="s">
        <v>60</v>
      </c>
      <c r="G144" s="147">
        <v>710235.04999489198</v>
      </c>
      <c r="H144" s="147">
        <v>820954.02999567008</v>
      </c>
      <c r="I144" s="147">
        <v>632441.15999632655</v>
      </c>
      <c r="J144" s="147">
        <v>391670.60999807296</v>
      </c>
      <c r="K144" s="147">
        <v>488336.87999758677</v>
      </c>
      <c r="L144" s="147">
        <v>1067885.7799951402</v>
      </c>
    </row>
    <row r="145" spans="1:12" x14ac:dyDescent="0.25">
      <c r="A145" s="15"/>
      <c r="E145" s="14" t="s">
        <v>19</v>
      </c>
      <c r="F145" s="147" t="s">
        <v>61</v>
      </c>
      <c r="G145" s="147">
        <v>216339.10999853391</v>
      </c>
      <c r="H145" s="147">
        <v>217746.40999888256</v>
      </c>
      <c r="I145" s="147">
        <v>185811.43999909743</v>
      </c>
      <c r="J145" s="147">
        <v>134888.67999931515</v>
      </c>
      <c r="K145" s="147">
        <v>146738.39999939036</v>
      </c>
      <c r="L145" s="147">
        <v>488633.35999833903</v>
      </c>
    </row>
    <row r="146" spans="1:12" x14ac:dyDescent="0.25">
      <c r="A146" s="15"/>
      <c r="E146" s="14" t="s">
        <v>19</v>
      </c>
      <c r="F146" s="147" t="s">
        <v>62</v>
      </c>
      <c r="G146" s="147">
        <v>27018.51999983086</v>
      </c>
      <c r="H146" s="147">
        <v>30108.349999851489</v>
      </c>
      <c r="I146" s="147">
        <v>28768.899999856567</v>
      </c>
      <c r="J146" s="147">
        <v>21486.71999990772</v>
      </c>
      <c r="K146" s="147">
        <v>21561.499999926396</v>
      </c>
      <c r="L146" s="147">
        <v>32146.509999884594</v>
      </c>
    </row>
    <row r="147" spans="1:12" x14ac:dyDescent="0.25">
      <c r="A147" s="15"/>
      <c r="E147" s="14" t="s">
        <v>19</v>
      </c>
      <c r="F147" s="147" t="s">
        <v>69</v>
      </c>
      <c r="G147" s="147">
        <v>5.9799999999813744</v>
      </c>
      <c r="H147" s="147">
        <v>0</v>
      </c>
      <c r="I147" s="147">
        <v>0</v>
      </c>
      <c r="J147" s="147">
        <v>0</v>
      </c>
      <c r="K147" s="147">
        <v>222.97999999951568</v>
      </c>
      <c r="L147" s="147">
        <v>126.63999999966477</v>
      </c>
    </row>
    <row r="148" spans="1:12" x14ac:dyDescent="0.25">
      <c r="A148" s="15"/>
      <c r="E148" s="14" t="s">
        <v>19</v>
      </c>
      <c r="F148" s="147" t="s">
        <v>63</v>
      </c>
      <c r="G148" s="147">
        <v>627429.80999537127</v>
      </c>
      <c r="H148" s="147">
        <v>738158.63999604352</v>
      </c>
      <c r="I148" s="147">
        <v>591372.099996323</v>
      </c>
      <c r="J148" s="147">
        <v>615070.32999721752</v>
      </c>
      <c r="K148" s="147">
        <v>927472.78999507125</v>
      </c>
      <c r="L148" s="147">
        <v>1435794.4999934351</v>
      </c>
    </row>
    <row r="149" spans="1:12" x14ac:dyDescent="0.25">
      <c r="A149" s="15"/>
      <c r="E149" s="14" t="s">
        <v>19</v>
      </c>
      <c r="F149" s="147" t="s">
        <v>70</v>
      </c>
      <c r="G149" s="147">
        <v>86953.819999610321</v>
      </c>
      <c r="H149" s="147">
        <v>93031.679999559216</v>
      </c>
      <c r="I149" s="147">
        <v>87309.359999607695</v>
      </c>
      <c r="J149" s="147">
        <v>95059.549999602023</v>
      </c>
      <c r="K149" s="147">
        <v>115360.1199995527</v>
      </c>
      <c r="L149" s="147">
        <v>123371.3799994177</v>
      </c>
    </row>
    <row r="150" spans="1:12" x14ac:dyDescent="0.25">
      <c r="A150" s="15"/>
      <c r="E150" s="14" t="s">
        <v>19</v>
      </c>
      <c r="F150" s="147" t="s">
        <v>64</v>
      </c>
      <c r="G150" s="147">
        <v>51385.859999619315</v>
      </c>
      <c r="H150" s="147">
        <v>72832.509999625006</v>
      </c>
      <c r="I150" s="147">
        <v>51137.309999693549</v>
      </c>
      <c r="J150" s="147">
        <v>30306.489999865174</v>
      </c>
      <c r="K150" s="147">
        <v>37691.509999806811</v>
      </c>
      <c r="L150" s="147">
        <v>36530.01999985757</v>
      </c>
    </row>
    <row r="151" spans="1:12" x14ac:dyDescent="0.25">
      <c r="A151" s="15"/>
      <c r="E151" s="14" t="s">
        <v>19</v>
      </c>
      <c r="F151" s="147" t="s">
        <v>65</v>
      </c>
      <c r="G151" s="147">
        <v>495.73999999696395</v>
      </c>
      <c r="H151" s="147">
        <v>347.49999999720598</v>
      </c>
      <c r="I151" s="147">
        <v>312.56999999796977</v>
      </c>
      <c r="J151" s="147">
        <v>364.90999999921758</v>
      </c>
      <c r="K151" s="147">
        <v>67.419999999925508</v>
      </c>
      <c r="L151" s="147">
        <v>743.33999999891989</v>
      </c>
    </row>
    <row r="152" spans="1:12" x14ac:dyDescent="0.25">
      <c r="A152" s="15"/>
      <c r="E152" s="14" t="s">
        <v>19</v>
      </c>
      <c r="F152" s="147" t="s">
        <v>66</v>
      </c>
      <c r="G152" s="147">
        <v>88224.619999340139</v>
      </c>
      <c r="H152" s="147">
        <v>102430.02999943716</v>
      </c>
      <c r="I152" s="147">
        <v>83081.939999518421</v>
      </c>
      <c r="J152" s="147">
        <v>52474.749999746091</v>
      </c>
      <c r="K152" s="147">
        <v>73811.399999654896</v>
      </c>
      <c r="L152" s="147">
        <v>123268.26999948751</v>
      </c>
    </row>
    <row r="153" spans="1:12" x14ac:dyDescent="0.25">
      <c r="A153" s="15"/>
      <c r="E153" s="13" t="s">
        <v>20</v>
      </c>
      <c r="F153" s="13"/>
      <c r="G153" s="13">
        <v>159763180.52916795</v>
      </c>
      <c r="H153" s="13">
        <v>167579832.23911703</v>
      </c>
      <c r="I153" s="13">
        <v>174267501.00908449</v>
      </c>
      <c r="J153" s="13">
        <v>171813920.99908477</v>
      </c>
      <c r="K153" s="13">
        <v>170432852.89907756</v>
      </c>
      <c r="L153" s="13">
        <v>176289953.49904171</v>
      </c>
    </row>
    <row r="154" spans="1:12" x14ac:dyDescent="0.25">
      <c r="A154" s="15"/>
      <c r="E154" s="14" t="s">
        <v>20</v>
      </c>
      <c r="F154" s="147" t="s">
        <v>67</v>
      </c>
      <c r="G154" s="147">
        <v>338003.61999944929</v>
      </c>
      <c r="H154" s="147">
        <v>477679.65999866551</v>
      </c>
      <c r="I154" s="147">
        <v>549207.33999905584</v>
      </c>
      <c r="J154" s="147">
        <v>548340.39999907266</v>
      </c>
      <c r="K154" s="147">
        <v>580477.79999898234</v>
      </c>
      <c r="L154" s="147">
        <v>639283.87999888044</v>
      </c>
    </row>
    <row r="155" spans="1:12" x14ac:dyDescent="0.25">
      <c r="A155" s="15"/>
      <c r="E155" s="14" t="s">
        <v>20</v>
      </c>
      <c r="F155" s="147" t="s">
        <v>68</v>
      </c>
      <c r="G155" s="147">
        <v>10739288.019962139</v>
      </c>
      <c r="H155" s="147">
        <v>11597109.879954496</v>
      </c>
      <c r="I155" s="147">
        <v>12075243.08995923</v>
      </c>
      <c r="J155" s="147">
        <v>11716309.869961357</v>
      </c>
      <c r="K155" s="147">
        <v>11241624.109962748</v>
      </c>
      <c r="L155" s="147">
        <v>11497400.169963133</v>
      </c>
    </row>
    <row r="156" spans="1:12" x14ac:dyDescent="0.25">
      <c r="A156" s="15"/>
      <c r="E156" s="14" t="s">
        <v>20</v>
      </c>
      <c r="F156" s="147" t="s">
        <v>60</v>
      </c>
      <c r="G156" s="147">
        <v>103355503.78942657</v>
      </c>
      <c r="H156" s="147">
        <v>108161183.60939804</v>
      </c>
      <c r="I156" s="147">
        <v>112536699.54938142</v>
      </c>
      <c r="J156" s="147">
        <v>110987435.73936249</v>
      </c>
      <c r="K156" s="147">
        <v>110521696.44938248</v>
      </c>
      <c r="L156" s="147">
        <v>115802032.57934143</v>
      </c>
    </row>
    <row r="157" spans="1:12" x14ac:dyDescent="0.25">
      <c r="A157" s="15"/>
      <c r="E157" s="14" t="s">
        <v>20</v>
      </c>
      <c r="F157" s="147" t="s">
        <v>61</v>
      </c>
      <c r="G157" s="147">
        <v>5476407.8799892813</v>
      </c>
      <c r="H157" s="147">
        <v>6924018.5599817391</v>
      </c>
      <c r="I157" s="147">
        <v>6797417.0599878812</v>
      </c>
      <c r="J157" s="147">
        <v>6656043.81998803</v>
      </c>
      <c r="K157" s="147">
        <v>6164587.579989342</v>
      </c>
      <c r="L157" s="147">
        <v>6243096.559989118</v>
      </c>
    </row>
    <row r="158" spans="1:12" x14ac:dyDescent="0.25">
      <c r="A158" s="15"/>
      <c r="E158" s="14" t="s">
        <v>20</v>
      </c>
      <c r="F158" s="147" t="s">
        <v>62</v>
      </c>
      <c r="G158" s="147">
        <v>1128512.6999969422</v>
      </c>
      <c r="H158" s="147">
        <v>1182251.3699963738</v>
      </c>
      <c r="I158" s="147">
        <v>1105669.7799970452</v>
      </c>
      <c r="J158" s="147">
        <v>1024985.2199972832</v>
      </c>
      <c r="K158" s="147">
        <v>940451.5499975587</v>
      </c>
      <c r="L158" s="147">
        <v>1226163.6699965419</v>
      </c>
    </row>
    <row r="159" spans="1:12" x14ac:dyDescent="0.25">
      <c r="A159" s="15"/>
      <c r="E159" s="14" t="s">
        <v>20</v>
      </c>
      <c r="F159" s="147" t="s">
        <v>69</v>
      </c>
      <c r="G159" s="147">
        <v>0</v>
      </c>
      <c r="H159" s="147">
        <v>0</v>
      </c>
      <c r="I159" s="147">
        <v>0</v>
      </c>
      <c r="J159" s="147">
        <v>24.829999999841675</v>
      </c>
      <c r="K159" s="147">
        <v>1692.4399999990133</v>
      </c>
      <c r="L159" s="147">
        <v>0</v>
      </c>
    </row>
    <row r="160" spans="1:12" x14ac:dyDescent="0.25">
      <c r="A160" s="15"/>
      <c r="E160" s="14" t="s">
        <v>20</v>
      </c>
      <c r="F160" s="147" t="s">
        <v>63</v>
      </c>
      <c r="G160" s="147">
        <v>4078219.0699800872</v>
      </c>
      <c r="H160" s="147">
        <v>4043512.6699797288</v>
      </c>
      <c r="I160" s="147">
        <v>3883473.7099802303</v>
      </c>
      <c r="J160" s="147">
        <v>3973772.0699802791</v>
      </c>
      <c r="K160" s="147">
        <v>4141675.9299795711</v>
      </c>
      <c r="L160" s="147">
        <v>4193520.2599786632</v>
      </c>
    </row>
    <row r="161" spans="1:12" x14ac:dyDescent="0.25">
      <c r="A161" s="15"/>
      <c r="E161" s="14" t="s">
        <v>20</v>
      </c>
      <c r="F161" s="147" t="s">
        <v>70</v>
      </c>
      <c r="G161" s="147">
        <v>279.03999999805194</v>
      </c>
      <c r="H161" s="147">
        <v>681.54999999571919</v>
      </c>
      <c r="I161" s="147">
        <v>406.50999999812342</v>
      </c>
      <c r="J161" s="147">
        <v>186.64999999909196</v>
      </c>
      <c r="K161" s="147">
        <v>544.99999999712588</v>
      </c>
      <c r="L161" s="147">
        <v>137.78999999915683</v>
      </c>
    </row>
    <row r="162" spans="1:12" x14ac:dyDescent="0.25">
      <c r="A162" s="15"/>
      <c r="E162" s="14" t="s">
        <v>20</v>
      </c>
      <c r="F162" s="147" t="s">
        <v>64</v>
      </c>
      <c r="G162" s="147">
        <v>17918828.889903259</v>
      </c>
      <c r="H162" s="147">
        <v>17498521.82990288</v>
      </c>
      <c r="I162" s="147">
        <v>19118403.029896066</v>
      </c>
      <c r="J162" s="147">
        <v>18825182.669896625</v>
      </c>
      <c r="K162" s="147">
        <v>18981011.439896796</v>
      </c>
      <c r="L162" s="147">
        <v>19106945.4398969</v>
      </c>
    </row>
    <row r="163" spans="1:12" x14ac:dyDescent="0.25">
      <c r="A163" s="15"/>
      <c r="E163" s="14" t="s">
        <v>20</v>
      </c>
      <c r="F163" s="147" t="s">
        <v>65</v>
      </c>
      <c r="G163" s="147">
        <v>46250.489999847952</v>
      </c>
      <c r="H163" s="147">
        <v>55360.719999825938</v>
      </c>
      <c r="I163" s="147">
        <v>69275.15999977199</v>
      </c>
      <c r="J163" s="147">
        <v>55249.859999790278</v>
      </c>
      <c r="K163" s="147">
        <v>55822.709999845261</v>
      </c>
      <c r="L163" s="147">
        <v>18346.449999940844</v>
      </c>
    </row>
    <row r="164" spans="1:12" x14ac:dyDescent="0.25">
      <c r="A164" s="15"/>
      <c r="E164" s="14" t="s">
        <v>20</v>
      </c>
      <c r="F164" s="147" t="s">
        <v>66</v>
      </c>
      <c r="G164" s="147">
        <v>16681887.0299119</v>
      </c>
      <c r="H164" s="147">
        <v>17639512.389904853</v>
      </c>
      <c r="I164" s="147">
        <v>18131705.779904906</v>
      </c>
      <c r="J164" s="147">
        <v>18026389.869904861</v>
      </c>
      <c r="K164" s="147">
        <v>17803267.889905456</v>
      </c>
      <c r="L164" s="147">
        <v>17563026.6999061</v>
      </c>
    </row>
    <row r="165" spans="1:12" x14ac:dyDescent="0.25">
      <c r="A165" s="15"/>
      <c r="E165" s="13" t="s">
        <v>21</v>
      </c>
      <c r="F165" s="13"/>
      <c r="G165" s="13">
        <v>7208639.0599579811</v>
      </c>
      <c r="H165" s="13">
        <v>7979236.7799540516</v>
      </c>
      <c r="I165" s="13">
        <v>7920425.9299544049</v>
      </c>
      <c r="J165" s="13">
        <v>6533071.0799615188</v>
      </c>
      <c r="K165" s="13">
        <v>5500178.2699678438</v>
      </c>
      <c r="L165" s="13">
        <v>3797806.9199777646</v>
      </c>
    </row>
    <row r="166" spans="1:12" x14ac:dyDescent="0.25">
      <c r="A166" s="15"/>
      <c r="E166" s="14" t="s">
        <v>21</v>
      </c>
      <c r="F166" s="147" t="s">
        <v>67</v>
      </c>
      <c r="G166" s="147">
        <v>323485.26999811555</v>
      </c>
      <c r="H166" s="147">
        <v>331784.53999809222</v>
      </c>
      <c r="I166" s="147">
        <v>301329.22999821609</v>
      </c>
      <c r="J166" s="147">
        <v>291395.00999828853</v>
      </c>
      <c r="K166" s="147">
        <v>258497.53999839167</v>
      </c>
      <c r="L166" s="147">
        <v>189766.76999888453</v>
      </c>
    </row>
    <row r="167" spans="1:12" x14ac:dyDescent="0.25">
      <c r="A167" s="15"/>
      <c r="E167" s="14" t="s">
        <v>21</v>
      </c>
      <c r="F167" s="147" t="s">
        <v>68</v>
      </c>
      <c r="G167" s="147">
        <v>6054399.6499647284</v>
      </c>
      <c r="H167" s="147">
        <v>6869973.2399606891</v>
      </c>
      <c r="I167" s="147">
        <v>6838345.0699608428</v>
      </c>
      <c r="J167" s="147">
        <v>5680057.7599667078</v>
      </c>
      <c r="K167" s="147">
        <v>4721563.7799725588</v>
      </c>
      <c r="L167" s="147">
        <v>3238153.5499811252</v>
      </c>
    </row>
    <row r="168" spans="1:12" x14ac:dyDescent="0.25">
      <c r="A168" s="15"/>
      <c r="E168" s="14" t="s">
        <v>21</v>
      </c>
      <c r="F168" s="147" t="s">
        <v>60</v>
      </c>
      <c r="G168" s="147">
        <v>291261.49999827443</v>
      </c>
      <c r="H168" s="147">
        <v>278692.09999823768</v>
      </c>
      <c r="I168" s="147">
        <v>284261.58999832062</v>
      </c>
      <c r="J168" s="147">
        <v>190409.90999880913</v>
      </c>
      <c r="K168" s="147">
        <v>126517.65999925393</v>
      </c>
      <c r="L168" s="147">
        <v>97877.579999415218</v>
      </c>
    </row>
    <row r="169" spans="1:12" x14ac:dyDescent="0.25">
      <c r="A169" s="15"/>
      <c r="E169" s="14" t="s">
        <v>21</v>
      </c>
      <c r="F169" s="147" t="s">
        <v>61</v>
      </c>
      <c r="G169" s="147">
        <v>305556.95999820903</v>
      </c>
      <c r="H169" s="147">
        <v>316568.86999810644</v>
      </c>
      <c r="I169" s="147">
        <v>360105.54999797209</v>
      </c>
      <c r="J169" s="147">
        <v>259810.26999850688</v>
      </c>
      <c r="K169" s="147">
        <v>270155.11999838159</v>
      </c>
      <c r="L169" s="147">
        <v>188068.35999884547</v>
      </c>
    </row>
    <row r="170" spans="1:12" x14ac:dyDescent="0.25">
      <c r="A170" s="15"/>
      <c r="E170" s="14" t="s">
        <v>21</v>
      </c>
      <c r="F170" s="147" t="s">
        <v>62</v>
      </c>
      <c r="G170" s="147">
        <v>111647.49999938325</v>
      </c>
      <c r="H170" s="147">
        <v>63672.459999612438</v>
      </c>
      <c r="I170" s="147">
        <v>71727.919999480495</v>
      </c>
      <c r="J170" s="147">
        <v>49630.789999673136</v>
      </c>
      <c r="K170" s="147">
        <v>41389.809999736026</v>
      </c>
      <c r="L170" s="147">
        <v>20458.459999851879</v>
      </c>
    </row>
    <row r="171" spans="1:12" x14ac:dyDescent="0.25">
      <c r="A171" s="15"/>
      <c r="E171" s="14" t="s">
        <v>21</v>
      </c>
      <c r="F171" s="147" t="s">
        <v>63</v>
      </c>
      <c r="G171" s="147">
        <v>74367.449999540127</v>
      </c>
      <c r="H171" s="147">
        <v>71458.649999585003</v>
      </c>
      <c r="I171" s="147">
        <v>37553.989999750622</v>
      </c>
      <c r="J171" s="147">
        <v>45896.629999649696</v>
      </c>
      <c r="K171" s="147">
        <v>71045.349999597514</v>
      </c>
      <c r="L171" s="147">
        <v>58775.299999673844</v>
      </c>
    </row>
    <row r="172" spans="1:12" x14ac:dyDescent="0.25">
      <c r="A172" s="15"/>
      <c r="E172" s="14" t="s">
        <v>21</v>
      </c>
      <c r="F172" s="147" t="s">
        <v>70</v>
      </c>
      <c r="G172" s="147">
        <v>-288.4999999969732</v>
      </c>
      <c r="H172" s="147">
        <v>59.619999999878928</v>
      </c>
      <c r="I172" s="147">
        <v>669.46999999962281</v>
      </c>
      <c r="J172" s="147">
        <v>14.729999999981375</v>
      </c>
      <c r="K172" s="147">
        <v>0</v>
      </c>
      <c r="L172" s="147">
        <v>0</v>
      </c>
    </row>
    <row r="173" spans="1:12" x14ac:dyDescent="0.25">
      <c r="A173" s="15"/>
      <c r="E173" s="14" t="s">
        <v>21</v>
      </c>
      <c r="F173" s="147" t="s">
        <v>64</v>
      </c>
      <c r="G173" s="147">
        <v>12913.789999936704</v>
      </c>
      <c r="H173" s="147">
        <v>21079.749999864027</v>
      </c>
      <c r="I173" s="147">
        <v>7070.559999950231</v>
      </c>
      <c r="J173" s="147">
        <v>5289.0299999639392</v>
      </c>
      <c r="K173" s="147">
        <v>6745.469999955968</v>
      </c>
      <c r="L173" s="147">
        <v>2589.4999999804422</v>
      </c>
    </row>
    <row r="174" spans="1:12" x14ac:dyDescent="0.25">
      <c r="A174" s="15"/>
      <c r="E174" s="14" t="s">
        <v>21</v>
      </c>
      <c r="F174" s="147" t="s">
        <v>65</v>
      </c>
      <c r="G174" s="147">
        <v>3394.4399999743318</v>
      </c>
      <c r="H174" s="147">
        <v>3159.1199999861428</v>
      </c>
      <c r="I174" s="147">
        <v>2399.5199999883766</v>
      </c>
      <c r="J174" s="147">
        <v>689.639999995008</v>
      </c>
      <c r="K174" s="147">
        <v>819.639999995008</v>
      </c>
      <c r="L174" s="147">
        <v>502.89999999571592</v>
      </c>
    </row>
    <row r="175" spans="1:12" x14ac:dyDescent="0.25">
      <c r="A175" s="15"/>
      <c r="E175" s="14" t="s">
        <v>21</v>
      </c>
      <c r="F175" s="147" t="s">
        <v>66</v>
      </c>
      <c r="G175" s="147">
        <v>31900.999999816057</v>
      </c>
      <c r="H175" s="147">
        <v>22788.429999880496</v>
      </c>
      <c r="I175" s="147">
        <v>16963.029999878261</v>
      </c>
      <c r="J175" s="147">
        <v>9877.3099999269471</v>
      </c>
      <c r="K175" s="147">
        <v>3443.8999999752268</v>
      </c>
      <c r="L175" s="147">
        <v>1614.4999999913855</v>
      </c>
    </row>
    <row r="176" spans="1:12" x14ac:dyDescent="0.25">
      <c r="A176" s="15"/>
      <c r="E176" s="13" t="s">
        <v>22</v>
      </c>
      <c r="F176" s="13"/>
      <c r="G176" s="13">
        <v>35503573.929826446</v>
      </c>
      <c r="H176" s="13">
        <v>36343489.53982453</v>
      </c>
      <c r="I176" s="13">
        <v>35494388.379818127</v>
      </c>
      <c r="J176" s="13">
        <v>38392063.219810195</v>
      </c>
      <c r="K176" s="13">
        <v>37889264.339811198</v>
      </c>
      <c r="L176" s="13">
        <v>39131608.389799356</v>
      </c>
    </row>
    <row r="177" spans="1:12" x14ac:dyDescent="0.25">
      <c r="A177" s="15"/>
      <c r="E177" s="14" t="s">
        <v>22</v>
      </c>
      <c r="F177" s="147" t="s">
        <v>67</v>
      </c>
      <c r="G177" s="147">
        <v>25375878.219877847</v>
      </c>
      <c r="H177" s="147">
        <v>25351853.059876718</v>
      </c>
      <c r="I177" s="147">
        <v>24725704.539872568</v>
      </c>
      <c r="J177" s="147">
        <v>26337762.349870313</v>
      </c>
      <c r="K177" s="147">
        <v>25789971.149874263</v>
      </c>
      <c r="L177" s="147">
        <v>26632496.049867079</v>
      </c>
    </row>
    <row r="178" spans="1:12" x14ac:dyDescent="0.25">
      <c r="A178" s="15"/>
      <c r="E178" s="14" t="s">
        <v>22</v>
      </c>
      <c r="F178" s="147" t="s">
        <v>68</v>
      </c>
      <c r="G178" s="147">
        <v>9882308.8899497818</v>
      </c>
      <c r="H178" s="147">
        <v>10579460.819949836</v>
      </c>
      <c r="I178" s="147">
        <v>10444924.189947288</v>
      </c>
      <c r="J178" s="147">
        <v>11852025.599941138</v>
      </c>
      <c r="K178" s="147">
        <v>11728113.389938729</v>
      </c>
      <c r="L178" s="147">
        <v>12260713.369933557</v>
      </c>
    </row>
    <row r="179" spans="1:12" x14ac:dyDescent="0.25">
      <c r="A179" s="15"/>
      <c r="E179" s="14" t="s">
        <v>22</v>
      </c>
      <c r="F179" s="147" t="s">
        <v>60</v>
      </c>
      <c r="G179" s="147">
        <v>144285.83999935535</v>
      </c>
      <c r="H179" s="147">
        <v>176357.64999909696</v>
      </c>
      <c r="I179" s="147">
        <v>166315.04999900423</v>
      </c>
      <c r="J179" s="147">
        <v>136829.22999901883</v>
      </c>
      <c r="K179" s="147">
        <v>117335.15999950677</v>
      </c>
      <c r="L179" s="147">
        <v>62053.679999612272</v>
      </c>
    </row>
    <row r="180" spans="1:12" x14ac:dyDescent="0.25">
      <c r="A180" s="15"/>
      <c r="E180" s="14" t="s">
        <v>22</v>
      </c>
      <c r="F180" s="147" t="s">
        <v>61</v>
      </c>
      <c r="G180" s="147">
        <v>100653.19999949913</v>
      </c>
      <c r="H180" s="147">
        <v>221726.08999891399</v>
      </c>
      <c r="I180" s="147">
        <v>138856.53999932861</v>
      </c>
      <c r="J180" s="147">
        <v>58022.029999796287</v>
      </c>
      <c r="K180" s="147">
        <v>210353.24999890101</v>
      </c>
      <c r="L180" s="147">
        <v>176345.28999911429</v>
      </c>
    </row>
    <row r="181" spans="1:12" x14ac:dyDescent="0.25">
      <c r="A181" s="15"/>
      <c r="E181" s="14" t="s">
        <v>22</v>
      </c>
      <c r="F181" s="147" t="s">
        <v>62</v>
      </c>
      <c r="G181" s="147">
        <v>0</v>
      </c>
      <c r="H181" s="147">
        <v>0</v>
      </c>
      <c r="I181" s="147">
        <v>5398.0599999874812</v>
      </c>
      <c r="J181" s="147">
        <v>0</v>
      </c>
      <c r="K181" s="147">
        <v>0</v>
      </c>
      <c r="L181" s="147">
        <v>0</v>
      </c>
    </row>
    <row r="182" spans="1:12" x14ac:dyDescent="0.25">
      <c r="A182" s="15"/>
      <c r="E182" s="14" t="s">
        <v>22</v>
      </c>
      <c r="F182" s="147" t="s">
        <v>63</v>
      </c>
      <c r="G182" s="147">
        <v>0</v>
      </c>
      <c r="H182" s="147">
        <v>13613.819999933243</v>
      </c>
      <c r="I182" s="147">
        <v>13189.999999947848</v>
      </c>
      <c r="J182" s="147">
        <v>7111.4699999392014</v>
      </c>
      <c r="K182" s="147">
        <v>43491.389999777071</v>
      </c>
      <c r="L182" s="147">
        <v>0</v>
      </c>
    </row>
    <row r="183" spans="1:12" x14ac:dyDescent="0.25">
      <c r="A183" s="15"/>
      <c r="E183" s="14" t="s">
        <v>22</v>
      </c>
      <c r="F183" s="147" t="s">
        <v>70</v>
      </c>
      <c r="G183" s="147">
        <v>447.77999999863096</v>
      </c>
      <c r="H183" s="147">
        <v>478.09999999823049</v>
      </c>
      <c r="I183" s="147">
        <v>0</v>
      </c>
      <c r="J183" s="147">
        <v>312.53999999864021</v>
      </c>
      <c r="K183" s="147">
        <v>0</v>
      </c>
      <c r="L183" s="147">
        <v>0</v>
      </c>
    </row>
    <row r="184" spans="1:12" x14ac:dyDescent="0.25">
      <c r="A184" s="15"/>
      <c r="E184" s="13" t="s">
        <v>23</v>
      </c>
      <c r="F184" s="13"/>
      <c r="G184" s="13">
        <v>72611537.729716256</v>
      </c>
      <c r="H184" s="13">
        <v>70196778.84971261</v>
      </c>
      <c r="I184" s="13">
        <v>70576812.679712191</v>
      </c>
      <c r="J184" s="13">
        <v>70655731.999724999</v>
      </c>
      <c r="K184" s="13">
        <v>67958538.039739177</v>
      </c>
      <c r="L184" s="13">
        <v>55121492.359782867</v>
      </c>
    </row>
    <row r="185" spans="1:12" x14ac:dyDescent="0.25">
      <c r="A185" s="15"/>
      <c r="E185" s="14" t="s">
        <v>23</v>
      </c>
      <c r="F185" s="147" t="s">
        <v>67</v>
      </c>
      <c r="G185" s="147">
        <v>13977769.159946321</v>
      </c>
      <c r="H185" s="147">
        <v>12498960.229952518</v>
      </c>
      <c r="I185" s="147">
        <v>11755097.389955603</v>
      </c>
      <c r="J185" s="147">
        <v>13120680.639952121</v>
      </c>
      <c r="K185" s="147">
        <v>11830191.70996028</v>
      </c>
      <c r="L185" s="147">
        <v>9025536.9699683767</v>
      </c>
    </row>
    <row r="186" spans="1:12" x14ac:dyDescent="0.25">
      <c r="A186" s="15"/>
      <c r="E186" s="14" t="s">
        <v>23</v>
      </c>
      <c r="F186" s="147" t="s">
        <v>68</v>
      </c>
      <c r="G186" s="147">
        <v>45718393.139821053</v>
      </c>
      <c r="H186" s="147">
        <v>44317059.149817653</v>
      </c>
      <c r="I186" s="147">
        <v>44072485.289817281</v>
      </c>
      <c r="J186" s="147">
        <v>41704120.119832344</v>
      </c>
      <c r="K186" s="147">
        <v>41293149.759838678</v>
      </c>
      <c r="L186" s="147">
        <v>36422939.939854048</v>
      </c>
    </row>
    <row r="187" spans="1:12" x14ac:dyDescent="0.25">
      <c r="A187" s="15"/>
      <c r="E187" s="14" t="s">
        <v>23</v>
      </c>
      <c r="F187" s="147" t="s">
        <v>60</v>
      </c>
      <c r="G187" s="147">
        <v>7308571.9199736416</v>
      </c>
      <c r="H187" s="147">
        <v>8022148.5999677023</v>
      </c>
      <c r="I187" s="147">
        <v>9266989.2399621848</v>
      </c>
      <c r="J187" s="147">
        <v>10037232.089962877</v>
      </c>
      <c r="K187" s="147">
        <v>9605081.1799628623</v>
      </c>
      <c r="L187" s="147">
        <v>5282485.8399793375</v>
      </c>
    </row>
    <row r="188" spans="1:12" x14ac:dyDescent="0.25">
      <c r="A188" s="15"/>
      <c r="E188" s="14" t="s">
        <v>23</v>
      </c>
      <c r="F188" s="147" t="s">
        <v>61</v>
      </c>
      <c r="G188" s="147">
        <v>884402.61999638577</v>
      </c>
      <c r="H188" s="147">
        <v>877768.36999611743</v>
      </c>
      <c r="I188" s="147">
        <v>892818.99999542977</v>
      </c>
      <c r="J188" s="147">
        <v>442267.10999793472</v>
      </c>
      <c r="K188" s="147">
        <v>479864.49999754567</v>
      </c>
      <c r="L188" s="147">
        <v>471562.9099976368</v>
      </c>
    </row>
    <row r="189" spans="1:12" x14ac:dyDescent="0.25">
      <c r="A189" s="15"/>
      <c r="E189" s="14" t="s">
        <v>23</v>
      </c>
      <c r="F189" s="147" t="s">
        <v>62</v>
      </c>
      <c r="G189" s="147">
        <v>137442.79999938572</v>
      </c>
      <c r="H189" s="147">
        <v>126478.13999945491</v>
      </c>
      <c r="I189" s="147">
        <v>178648.27999912185</v>
      </c>
      <c r="J189" s="147">
        <v>103320.90999950528</v>
      </c>
      <c r="K189" s="147">
        <v>133424.03999916761</v>
      </c>
      <c r="L189" s="147">
        <v>82372.199999549732</v>
      </c>
    </row>
    <row r="190" spans="1:12" x14ac:dyDescent="0.25">
      <c r="A190" s="15"/>
      <c r="E190" s="14" t="s">
        <v>23</v>
      </c>
      <c r="F190" s="147" t="s">
        <v>69</v>
      </c>
      <c r="G190" s="147">
        <v>0</v>
      </c>
      <c r="H190" s="147">
        <v>0</v>
      </c>
      <c r="I190" s="147">
        <v>69.189999999449356</v>
      </c>
      <c r="J190" s="147">
        <v>0</v>
      </c>
      <c r="K190" s="147">
        <v>0</v>
      </c>
      <c r="L190" s="147">
        <v>4.3699999999953452</v>
      </c>
    </row>
    <row r="191" spans="1:12" x14ac:dyDescent="0.25">
      <c r="A191" s="15"/>
      <c r="E191" s="14" t="s">
        <v>23</v>
      </c>
      <c r="F191" s="147" t="s">
        <v>63</v>
      </c>
      <c r="G191" s="147">
        <v>1884233.6499932937</v>
      </c>
      <c r="H191" s="147">
        <v>1876343.9899923387</v>
      </c>
      <c r="I191" s="147">
        <v>2315278.7799907438</v>
      </c>
      <c r="J191" s="147">
        <v>2447852.159990611</v>
      </c>
      <c r="K191" s="147">
        <v>2308193.3899907232</v>
      </c>
      <c r="L191" s="147">
        <v>1463670.4499941252</v>
      </c>
    </row>
    <row r="192" spans="1:12" x14ac:dyDescent="0.25">
      <c r="A192" s="15"/>
      <c r="E192" s="14" t="s">
        <v>23</v>
      </c>
      <c r="F192" s="147" t="s">
        <v>70</v>
      </c>
      <c r="G192" s="147">
        <v>2207738.0799878342</v>
      </c>
      <c r="H192" s="147">
        <v>1941049.0199902607</v>
      </c>
      <c r="I192" s="147">
        <v>1490264.0499916284</v>
      </c>
      <c r="J192" s="147">
        <v>2322709.9999889592</v>
      </c>
      <c r="K192" s="147">
        <v>1885528.5799914077</v>
      </c>
      <c r="L192" s="147">
        <v>1937791.9099914075</v>
      </c>
    </row>
    <row r="193" spans="1:12" x14ac:dyDescent="0.25">
      <c r="A193" s="15"/>
      <c r="E193" s="14" t="s">
        <v>23</v>
      </c>
      <c r="F193" s="147" t="s">
        <v>64</v>
      </c>
      <c r="G193" s="147">
        <v>270018.97999898723</v>
      </c>
      <c r="H193" s="147">
        <v>233382.64999899003</v>
      </c>
      <c r="I193" s="147">
        <v>297665.09999858402</v>
      </c>
      <c r="J193" s="147">
        <v>237694.26999906497</v>
      </c>
      <c r="K193" s="147">
        <v>235436.26999917219</v>
      </c>
      <c r="L193" s="147">
        <v>257809.54999911381</v>
      </c>
    </row>
    <row r="194" spans="1:12" x14ac:dyDescent="0.25">
      <c r="A194" s="15"/>
      <c r="E194" s="14" t="s">
        <v>23</v>
      </c>
      <c r="F194" s="147" t="s">
        <v>65</v>
      </c>
      <c r="G194" s="147">
        <v>7956.6699999604607</v>
      </c>
      <c r="H194" s="147">
        <v>5647.1799999770201</v>
      </c>
      <c r="I194" s="147">
        <v>5518.3899999787809</v>
      </c>
      <c r="J194" s="147">
        <v>3708.9099999823447</v>
      </c>
      <c r="K194" s="147">
        <v>7258.0899999405901</v>
      </c>
      <c r="L194" s="147">
        <v>1768.5099999963716</v>
      </c>
    </row>
    <row r="195" spans="1:12" x14ac:dyDescent="0.25">
      <c r="A195" s="15"/>
      <c r="E195" s="14" t="s">
        <v>23</v>
      </c>
      <c r="F195" s="147" t="s">
        <v>66</v>
      </c>
      <c r="G195" s="147">
        <v>215010.70999915997</v>
      </c>
      <c r="H195" s="147">
        <v>297941.51999877504</v>
      </c>
      <c r="I195" s="147">
        <v>301977.96999883623</v>
      </c>
      <c r="J195" s="147">
        <v>236145.78999902768</v>
      </c>
      <c r="K195" s="147">
        <v>180410.51999918703</v>
      </c>
      <c r="L195" s="147">
        <v>175549.70999932423</v>
      </c>
    </row>
    <row r="196" spans="1:12" x14ac:dyDescent="0.25">
      <c r="A196" s="15"/>
      <c r="E196" s="13" t="s">
        <v>24</v>
      </c>
      <c r="F196" s="13"/>
      <c r="G196" s="13">
        <v>4496063.8399995035</v>
      </c>
      <c r="H196" s="13">
        <v>4887322.089999631</v>
      </c>
      <c r="I196" s="13">
        <v>4760548.6299995035</v>
      </c>
      <c r="J196" s="13">
        <v>4239365.8399835452</v>
      </c>
      <c r="K196" s="13">
        <v>4214712.8499793401</v>
      </c>
      <c r="L196" s="13">
        <v>3455916.0499832518</v>
      </c>
    </row>
    <row r="197" spans="1:12" x14ac:dyDescent="0.25">
      <c r="A197" s="15"/>
      <c r="E197" s="14" t="s">
        <v>24</v>
      </c>
      <c r="F197" s="147" t="s">
        <v>67</v>
      </c>
      <c r="G197" s="147">
        <v>217469.05999981312</v>
      </c>
      <c r="H197" s="147">
        <v>248511.27999987497</v>
      </c>
      <c r="I197" s="147">
        <v>120998.34999993259</v>
      </c>
      <c r="J197" s="147">
        <v>157286.41999939215</v>
      </c>
      <c r="K197" s="147">
        <v>161628.61999918983</v>
      </c>
      <c r="L197" s="147">
        <v>142792.6799993171</v>
      </c>
    </row>
    <row r="198" spans="1:12" x14ac:dyDescent="0.25">
      <c r="A198" s="15"/>
      <c r="E198" s="14" t="s">
        <v>24</v>
      </c>
      <c r="F198" s="147" t="s">
        <v>68</v>
      </c>
      <c r="G198" s="147">
        <v>2612265.4399997657</v>
      </c>
      <c r="H198" s="147">
        <v>2874277.3799998434</v>
      </c>
      <c r="I198" s="147">
        <v>2727045.3299998497</v>
      </c>
      <c r="J198" s="147">
        <v>2490754.749990264</v>
      </c>
      <c r="K198" s="147">
        <v>2416618.9599881568</v>
      </c>
      <c r="L198" s="147">
        <v>2022635.20999012</v>
      </c>
    </row>
    <row r="199" spans="1:12" x14ac:dyDescent="0.25">
      <c r="A199" s="15"/>
      <c r="E199" s="14" t="s">
        <v>24</v>
      </c>
      <c r="F199" s="147" t="s">
        <v>60</v>
      </c>
      <c r="G199" s="147">
        <v>730508.38999995985</v>
      </c>
      <c r="H199" s="147">
        <v>739871.79999995232</v>
      </c>
      <c r="I199" s="147">
        <v>767839.78999981261</v>
      </c>
      <c r="J199" s="147">
        <v>596646.60999775794</v>
      </c>
      <c r="K199" s="147">
        <v>572903.50999723922</v>
      </c>
      <c r="L199" s="147">
        <v>511429.7799975861</v>
      </c>
    </row>
    <row r="200" spans="1:12" x14ac:dyDescent="0.25">
      <c r="A200" s="15"/>
      <c r="E200" s="14" t="s">
        <v>24</v>
      </c>
      <c r="F200" s="147" t="s">
        <v>61</v>
      </c>
      <c r="G200" s="147">
        <v>477217.30999999121</v>
      </c>
      <c r="H200" s="147">
        <v>520217.34999998513</v>
      </c>
      <c r="I200" s="147">
        <v>572120.04999996989</v>
      </c>
      <c r="J200" s="147">
        <v>479125.19999820081</v>
      </c>
      <c r="K200" s="147">
        <v>517043.98999745509</v>
      </c>
      <c r="L200" s="147">
        <v>404469.39999803994</v>
      </c>
    </row>
    <row r="201" spans="1:12" x14ac:dyDescent="0.25">
      <c r="A201" s="15"/>
      <c r="E201" s="14" t="s">
        <v>24</v>
      </c>
      <c r="F201" s="147" t="s">
        <v>62</v>
      </c>
      <c r="G201" s="147">
        <v>256489</v>
      </c>
      <c r="H201" s="147">
        <v>278787.75</v>
      </c>
      <c r="I201" s="147">
        <v>328065.25</v>
      </c>
      <c r="J201" s="147">
        <v>285681.5399989218</v>
      </c>
      <c r="K201" s="147">
        <v>321054.2599984046</v>
      </c>
      <c r="L201" s="147">
        <v>261094.60999873595</v>
      </c>
    </row>
    <row r="202" spans="1:12" x14ac:dyDescent="0.25">
      <c r="A202" s="15"/>
      <c r="E202" s="14" t="s">
        <v>24</v>
      </c>
      <c r="F202" s="147" t="s">
        <v>63</v>
      </c>
      <c r="G202" s="147">
        <v>96290.5</v>
      </c>
      <c r="H202" s="147">
        <v>107627.5</v>
      </c>
      <c r="I202" s="147">
        <v>120913.40999995172</v>
      </c>
      <c r="J202" s="147">
        <v>135685.60999938889</v>
      </c>
      <c r="K202" s="147">
        <v>139794.49999932453</v>
      </c>
      <c r="L202" s="147">
        <v>41862.899999792178</v>
      </c>
    </row>
    <row r="203" spans="1:12" x14ac:dyDescent="0.25">
      <c r="A203" s="15"/>
      <c r="E203" s="14" t="s">
        <v>24</v>
      </c>
      <c r="F203" s="147" t="s">
        <v>70</v>
      </c>
      <c r="G203" s="147">
        <v>6151.6399999732785</v>
      </c>
      <c r="H203" s="147">
        <v>5648.5299999738918</v>
      </c>
      <c r="I203" s="147">
        <v>3793.2399999860222</v>
      </c>
      <c r="J203" s="147">
        <v>11834.95999993712</v>
      </c>
      <c r="K203" s="147">
        <v>1474.3499999908161</v>
      </c>
      <c r="L203" s="147">
        <v>3783.1299999923249</v>
      </c>
    </row>
    <row r="204" spans="1:12" x14ac:dyDescent="0.25">
      <c r="A204" s="15"/>
      <c r="E204" s="14" t="s">
        <v>24</v>
      </c>
      <c r="F204" s="147" t="s">
        <v>64</v>
      </c>
      <c r="G204" s="147">
        <v>50530.5</v>
      </c>
      <c r="H204" s="147">
        <v>59367.5</v>
      </c>
      <c r="I204" s="147">
        <v>51523.959999999963</v>
      </c>
      <c r="J204" s="147">
        <v>44669.069999832653</v>
      </c>
      <c r="K204" s="147">
        <v>44522.879999772646</v>
      </c>
      <c r="L204" s="147">
        <v>34040.439999843831</v>
      </c>
    </row>
    <row r="205" spans="1:12" x14ac:dyDescent="0.25">
      <c r="A205" s="15"/>
      <c r="E205" s="14" t="s">
        <v>24</v>
      </c>
      <c r="F205" s="147" t="s">
        <v>65</v>
      </c>
      <c r="G205" s="147">
        <v>9759.5</v>
      </c>
      <c r="H205" s="147">
        <v>8551.5</v>
      </c>
      <c r="I205" s="147">
        <v>7564</v>
      </c>
      <c r="J205" s="147">
        <v>6132.5599999781107</v>
      </c>
      <c r="K205" s="147">
        <v>5517.0399999767533</v>
      </c>
      <c r="L205" s="147">
        <v>816.73999999603268</v>
      </c>
    </row>
    <row r="206" spans="1:12" x14ac:dyDescent="0.25">
      <c r="A206" s="15"/>
      <c r="E206" s="14" t="s">
        <v>24</v>
      </c>
      <c r="F206" s="147" t="s">
        <v>66</v>
      </c>
      <c r="G206" s="147">
        <v>39382.5</v>
      </c>
      <c r="H206" s="147">
        <v>44461.5</v>
      </c>
      <c r="I206" s="147">
        <v>60685.25</v>
      </c>
      <c r="J206" s="147">
        <v>31549.119999882296</v>
      </c>
      <c r="K206" s="147">
        <v>34154.739999825841</v>
      </c>
      <c r="L206" s="147">
        <v>32991.159999845397</v>
      </c>
    </row>
    <row r="207" spans="1:12" x14ac:dyDescent="0.25">
      <c r="A207" s="15"/>
      <c r="E207" s="13" t="s">
        <v>25</v>
      </c>
      <c r="F207" s="13"/>
      <c r="G207" s="13"/>
      <c r="H207" s="13"/>
      <c r="I207" s="13"/>
      <c r="J207" s="13"/>
      <c r="K207" s="13">
        <v>71385239.049425513</v>
      </c>
      <c r="L207" s="13">
        <v>64151592.177104339</v>
      </c>
    </row>
    <row r="208" spans="1:12" x14ac:dyDescent="0.25">
      <c r="A208" s="15"/>
      <c r="E208" s="14" t="s">
        <v>25</v>
      </c>
      <c r="F208" s="147" t="s">
        <v>67</v>
      </c>
      <c r="G208" s="191" t="s">
        <v>93</v>
      </c>
      <c r="H208" s="191"/>
      <c r="I208" s="191"/>
      <c r="J208" s="191"/>
      <c r="K208" s="147">
        <v>23313145.25002104</v>
      </c>
      <c r="L208" s="147">
        <v>18052815.569464274</v>
      </c>
    </row>
    <row r="209" spans="1:12" x14ac:dyDescent="0.25">
      <c r="A209" s="15"/>
      <c r="E209" s="14" t="s">
        <v>25</v>
      </c>
      <c r="F209" s="147" t="s">
        <v>68</v>
      </c>
      <c r="G209" s="191"/>
      <c r="H209" s="191"/>
      <c r="I209" s="191"/>
      <c r="J209" s="191"/>
      <c r="K209" s="147">
        <v>45399273.330037907</v>
      </c>
      <c r="L209" s="147">
        <v>43461070.419176176</v>
      </c>
    </row>
    <row r="210" spans="1:12" x14ac:dyDescent="0.25">
      <c r="A210" s="15"/>
      <c r="E210" s="14" t="s">
        <v>25</v>
      </c>
      <c r="F210" s="147" t="s">
        <v>60</v>
      </c>
      <c r="G210" s="191"/>
      <c r="H210" s="191"/>
      <c r="I210" s="191"/>
      <c r="J210" s="191"/>
      <c r="K210" s="147">
        <v>1237654.839995434</v>
      </c>
      <c r="L210" s="147">
        <v>1201370.7474969795</v>
      </c>
    </row>
    <row r="211" spans="1:12" x14ac:dyDescent="0.25">
      <c r="A211" s="15"/>
      <c r="E211" s="14" t="s">
        <v>25</v>
      </c>
      <c r="F211" s="147" t="s">
        <v>61</v>
      </c>
      <c r="G211" s="191"/>
      <c r="H211" s="191"/>
      <c r="I211" s="191"/>
      <c r="J211" s="191"/>
      <c r="K211" s="147">
        <v>341617.23000015976</v>
      </c>
      <c r="L211" s="147">
        <v>319062.84627804044</v>
      </c>
    </row>
    <row r="212" spans="1:12" x14ac:dyDescent="0.25">
      <c r="A212" s="15"/>
      <c r="E212" s="14" t="s">
        <v>25</v>
      </c>
      <c r="F212" s="147" t="s">
        <v>62</v>
      </c>
      <c r="G212" s="191"/>
      <c r="H212" s="191"/>
      <c r="I212" s="191"/>
      <c r="J212" s="191"/>
      <c r="K212" s="147">
        <v>121019.90000003632</v>
      </c>
      <c r="L212" s="147">
        <v>99192.309820044858</v>
      </c>
    </row>
    <row r="213" spans="1:12" x14ac:dyDescent="0.25">
      <c r="A213" s="15"/>
      <c r="E213" s="14" t="s">
        <v>25</v>
      </c>
      <c r="F213" s="147" t="s">
        <v>69</v>
      </c>
      <c r="G213" s="191"/>
      <c r="H213" s="191"/>
      <c r="I213" s="191"/>
      <c r="J213" s="191"/>
      <c r="K213" s="147">
        <v>606671.3999995254</v>
      </c>
      <c r="L213" s="147">
        <v>662298.68999996886</v>
      </c>
    </row>
    <row r="214" spans="1:12" x14ac:dyDescent="0.25">
      <c r="A214" s="15"/>
      <c r="E214" s="14" t="s">
        <v>25</v>
      </c>
      <c r="F214" s="147" t="s">
        <v>63</v>
      </c>
      <c r="G214" s="191"/>
      <c r="H214" s="191"/>
      <c r="I214" s="191"/>
      <c r="J214" s="191"/>
      <c r="K214" s="147">
        <v>242637.77000005505</v>
      </c>
      <c r="L214" s="147">
        <v>216072.09750001223</v>
      </c>
    </row>
    <row r="215" spans="1:12" x14ac:dyDescent="0.25">
      <c r="A215" s="15"/>
      <c r="E215" s="14" t="s">
        <v>25</v>
      </c>
      <c r="F215" s="147" t="s">
        <v>70</v>
      </c>
      <c r="G215" s="191"/>
      <c r="H215" s="191"/>
      <c r="I215" s="191"/>
      <c r="J215" s="191"/>
      <c r="K215" s="147">
        <v>676.56000000000085</v>
      </c>
      <c r="L215" s="147">
        <v>20693.297499999979</v>
      </c>
    </row>
    <row r="216" spans="1:12" x14ac:dyDescent="0.25">
      <c r="A216" s="15"/>
      <c r="E216" s="14" t="s">
        <v>25</v>
      </c>
      <c r="F216" s="147" t="s">
        <v>64</v>
      </c>
      <c r="G216" s="191"/>
      <c r="H216" s="191"/>
      <c r="I216" s="191"/>
      <c r="J216" s="191"/>
      <c r="K216" s="147">
        <v>46225.400000016758</v>
      </c>
      <c r="L216" s="147">
        <v>30434.887499999295</v>
      </c>
    </row>
    <row r="217" spans="1:12" x14ac:dyDescent="0.25">
      <c r="A217" s="15"/>
      <c r="E217" s="14" t="s">
        <v>25</v>
      </c>
      <c r="F217" s="147" t="s">
        <v>65</v>
      </c>
      <c r="G217" s="191"/>
      <c r="H217" s="191"/>
      <c r="I217" s="191"/>
      <c r="J217" s="191"/>
      <c r="K217" s="147">
        <v>1273.8199999999888</v>
      </c>
      <c r="L217" s="147">
        <v>2065.8099999999927</v>
      </c>
    </row>
    <row r="218" spans="1:12" x14ac:dyDescent="0.25">
      <c r="A218" s="15"/>
      <c r="E218" s="14" t="s">
        <v>25</v>
      </c>
      <c r="F218" s="147" t="s">
        <v>66</v>
      </c>
      <c r="G218" s="191"/>
      <c r="H218" s="191"/>
      <c r="I218" s="191"/>
      <c r="J218" s="191"/>
      <c r="K218" s="147">
        <v>75043.550000017465</v>
      </c>
      <c r="L218" s="147">
        <v>86515.502500005503</v>
      </c>
    </row>
    <row r="219" spans="1:12" x14ac:dyDescent="0.25">
      <c r="A219" s="15"/>
      <c r="D219" s="11" t="s">
        <v>26</v>
      </c>
      <c r="E219" s="11"/>
      <c r="F219" s="11"/>
      <c r="G219" s="12"/>
      <c r="H219" s="12"/>
      <c r="I219" s="12"/>
      <c r="J219" s="12">
        <v>447188872.99136114</v>
      </c>
      <c r="K219" s="12">
        <v>448976477.90188503</v>
      </c>
      <c r="L219" s="12">
        <v>452096616.56098872</v>
      </c>
    </row>
    <row r="220" spans="1:12" x14ac:dyDescent="0.25">
      <c r="A220" s="15"/>
      <c r="E220" s="13" t="s">
        <v>26</v>
      </c>
      <c r="F220" s="13"/>
      <c r="G220" s="13"/>
      <c r="H220" s="13"/>
      <c r="I220" s="13"/>
      <c r="J220" s="13">
        <v>6299538.5099999849</v>
      </c>
      <c r="K220" s="13">
        <v>6401466.7800000152</v>
      </c>
      <c r="L220" s="13">
        <v>6876819.8400000101</v>
      </c>
    </row>
    <row r="221" spans="1:12" x14ac:dyDescent="0.25">
      <c r="A221" s="15"/>
      <c r="E221" s="14" t="s">
        <v>26</v>
      </c>
      <c r="F221" s="147" t="s">
        <v>68</v>
      </c>
      <c r="G221" s="191" t="s">
        <v>93</v>
      </c>
      <c r="H221" s="191"/>
      <c r="I221" s="191"/>
      <c r="J221" s="147">
        <v>2225969.2261861465</v>
      </c>
      <c r="K221" s="147">
        <v>2892243.5007417593</v>
      </c>
      <c r="L221" s="147">
        <v>4894761.1068939427</v>
      </c>
    </row>
    <row r="222" spans="1:12" x14ac:dyDescent="0.25">
      <c r="A222" s="15"/>
      <c r="E222" s="14" t="s">
        <v>26</v>
      </c>
      <c r="F222" s="147" t="s">
        <v>60</v>
      </c>
      <c r="G222" s="191"/>
      <c r="H222" s="191"/>
      <c r="I222" s="191"/>
      <c r="J222" s="147">
        <v>3478078.4742673025</v>
      </c>
      <c r="K222" s="147">
        <v>2972381.5481804023</v>
      </c>
      <c r="L222" s="147">
        <v>1562915.6254112551</v>
      </c>
    </row>
    <row r="223" spans="1:12" x14ac:dyDescent="0.25">
      <c r="A223" s="15"/>
      <c r="E223" s="14" t="s">
        <v>26</v>
      </c>
      <c r="F223" s="147" t="s">
        <v>61</v>
      </c>
      <c r="G223" s="191"/>
      <c r="H223" s="191"/>
      <c r="I223" s="191"/>
      <c r="J223" s="147">
        <v>63601.23240043292</v>
      </c>
      <c r="K223" s="147">
        <v>62731.908912087914</v>
      </c>
      <c r="L223" s="147">
        <v>52499.070439393952</v>
      </c>
    </row>
    <row r="224" spans="1:12" x14ac:dyDescent="0.25">
      <c r="A224" s="15"/>
      <c r="E224" s="14" t="s">
        <v>26</v>
      </c>
      <c r="F224" s="147" t="s">
        <v>62</v>
      </c>
      <c r="G224" s="191"/>
      <c r="H224" s="191"/>
      <c r="I224" s="191"/>
      <c r="J224" s="147">
        <v>45864.215888528146</v>
      </c>
      <c r="K224" s="147">
        <v>54705.99019205795</v>
      </c>
      <c r="L224" s="147">
        <v>29124.086203463208</v>
      </c>
    </row>
    <row r="225" spans="1:12" x14ac:dyDescent="0.25">
      <c r="A225" s="15"/>
      <c r="E225" s="14" t="s">
        <v>26</v>
      </c>
      <c r="F225" s="147" t="s">
        <v>69</v>
      </c>
      <c r="G225" s="191"/>
      <c r="H225" s="191"/>
      <c r="I225" s="191"/>
      <c r="J225" s="147">
        <v>25738.617090909094</v>
      </c>
      <c r="K225" s="147">
        <v>32591.357065268057</v>
      </c>
      <c r="L225" s="147">
        <v>32902.004385281376</v>
      </c>
    </row>
    <row r="226" spans="1:12" x14ac:dyDescent="0.25">
      <c r="A226" s="15"/>
      <c r="E226" s="14" t="s">
        <v>26</v>
      </c>
      <c r="F226" s="147" t="s">
        <v>63</v>
      </c>
      <c r="G226" s="191"/>
      <c r="H226" s="191"/>
      <c r="I226" s="191"/>
      <c r="J226" s="147">
        <v>91080.714166666643</v>
      </c>
      <c r="K226" s="147">
        <v>96434.627051282048</v>
      </c>
      <c r="L226" s="147">
        <v>122166.07666666665</v>
      </c>
    </row>
    <row r="227" spans="1:12" x14ac:dyDescent="0.25">
      <c r="A227" s="15"/>
      <c r="E227" s="14" t="s">
        <v>26</v>
      </c>
      <c r="F227" s="147" t="s">
        <v>70</v>
      </c>
      <c r="G227" s="191"/>
      <c r="H227" s="191"/>
      <c r="I227" s="191"/>
      <c r="J227" s="147">
        <v>0</v>
      </c>
      <c r="K227" s="147">
        <v>1086.177857142857</v>
      </c>
      <c r="L227" s="147">
        <v>1563.04</v>
      </c>
    </row>
    <row r="228" spans="1:12" x14ac:dyDescent="0.25">
      <c r="A228" s="15"/>
      <c r="E228" s="14" t="s">
        <v>26</v>
      </c>
      <c r="F228" s="147" t="s">
        <v>64</v>
      </c>
      <c r="G228" s="191"/>
      <c r="H228" s="191"/>
      <c r="I228" s="191"/>
      <c r="J228" s="147">
        <v>368704.83000000007</v>
      </c>
      <c r="K228" s="147">
        <v>286362.60571428592</v>
      </c>
      <c r="L228" s="147">
        <v>180888.83000000005</v>
      </c>
    </row>
    <row r="229" spans="1:12" x14ac:dyDescent="0.25">
      <c r="A229" s="15"/>
      <c r="E229" s="14" t="s">
        <v>26</v>
      </c>
      <c r="F229" s="147" t="s">
        <v>65</v>
      </c>
      <c r="G229" s="191"/>
      <c r="H229" s="191"/>
      <c r="I229" s="191"/>
      <c r="J229" s="147">
        <v>501.2</v>
      </c>
      <c r="K229" s="147">
        <v>2929.0642857142848</v>
      </c>
      <c r="L229" s="147">
        <v>0</v>
      </c>
    </row>
    <row r="230" spans="1:12" x14ac:dyDescent="0.25">
      <c r="A230" s="15"/>
      <c r="E230" s="13" t="s">
        <v>27</v>
      </c>
      <c r="F230" s="13"/>
      <c r="G230" s="13"/>
      <c r="H230" s="13"/>
      <c r="I230" s="13"/>
      <c r="J230" s="13">
        <v>249383005.70064145</v>
      </c>
      <c r="K230" s="13">
        <v>251551928.00069195</v>
      </c>
      <c r="L230" s="13">
        <v>256925592.10070956</v>
      </c>
    </row>
    <row r="231" spans="1:12" x14ac:dyDescent="0.25">
      <c r="A231" s="15"/>
      <c r="E231" s="14" t="s">
        <v>27</v>
      </c>
      <c r="F231" s="147" t="s">
        <v>67</v>
      </c>
      <c r="G231" s="191" t="s">
        <v>93</v>
      </c>
      <c r="H231" s="191"/>
      <c r="I231" s="191"/>
      <c r="J231" s="147">
        <v>98542752.199932873</v>
      </c>
      <c r="K231" s="147">
        <v>96423242.79992947</v>
      </c>
      <c r="L231" s="147">
        <v>96833756.399934843</v>
      </c>
    </row>
    <row r="232" spans="1:12" x14ac:dyDescent="0.25">
      <c r="A232" s="15"/>
      <c r="E232" s="14" t="s">
        <v>27</v>
      </c>
      <c r="F232" s="147" t="s">
        <v>68</v>
      </c>
      <c r="G232" s="191"/>
      <c r="H232" s="191"/>
      <c r="I232" s="191"/>
      <c r="J232" s="147">
        <v>73311237.299940631</v>
      </c>
      <c r="K232" s="147">
        <v>75601566.999936447</v>
      </c>
      <c r="L232" s="147">
        <v>78615203.199931711</v>
      </c>
    </row>
    <row r="233" spans="1:12" x14ac:dyDescent="0.25">
      <c r="A233" s="15"/>
      <c r="E233" s="14" t="s">
        <v>27</v>
      </c>
      <c r="F233" s="147" t="s">
        <v>60</v>
      </c>
      <c r="G233" s="191"/>
      <c r="H233" s="191"/>
      <c r="I233" s="191"/>
      <c r="J233" s="147">
        <v>20276.199999999997</v>
      </c>
      <c r="K233" s="147">
        <v>736164.30000000133</v>
      </c>
      <c r="L233" s="147">
        <v>10070.400000000001</v>
      </c>
    </row>
    <row r="234" spans="1:12" x14ac:dyDescent="0.25">
      <c r="A234" s="15"/>
      <c r="E234" s="14" t="s">
        <v>27</v>
      </c>
      <c r="F234" s="147" t="s">
        <v>61</v>
      </c>
      <c r="G234" s="191"/>
      <c r="H234" s="191"/>
      <c r="I234" s="191"/>
      <c r="J234" s="147">
        <v>444046.5999999991</v>
      </c>
      <c r="K234" s="147">
        <v>464967.5999999991</v>
      </c>
      <c r="L234" s="147">
        <v>1006623.4000000037</v>
      </c>
    </row>
    <row r="235" spans="1:12" x14ac:dyDescent="0.25">
      <c r="A235" s="15"/>
      <c r="E235" s="14" t="s">
        <v>27</v>
      </c>
      <c r="F235" s="147" t="s">
        <v>62</v>
      </c>
      <c r="G235" s="191"/>
      <c r="H235" s="191"/>
      <c r="I235" s="191"/>
      <c r="J235" s="147">
        <v>140677.6</v>
      </c>
      <c r="K235" s="147">
        <v>132487.29999999999</v>
      </c>
      <c r="L235" s="147">
        <v>164273.40000000005</v>
      </c>
    </row>
    <row r="236" spans="1:12" x14ac:dyDescent="0.25">
      <c r="A236" s="15"/>
      <c r="E236" s="14" t="s">
        <v>27</v>
      </c>
      <c r="F236" s="147" t="s">
        <v>69</v>
      </c>
      <c r="G236" s="191"/>
      <c r="H236" s="191"/>
      <c r="I236" s="191"/>
      <c r="J236" s="147">
        <v>151166.69999999972</v>
      </c>
      <c r="K236" s="147">
        <v>152169.79999999981</v>
      </c>
      <c r="L236" s="147">
        <v>237141.09999999928</v>
      </c>
    </row>
    <row r="237" spans="1:12" x14ac:dyDescent="0.25">
      <c r="A237" s="15"/>
      <c r="E237" s="14" t="s">
        <v>27</v>
      </c>
      <c r="F237" s="147" t="s">
        <v>63</v>
      </c>
      <c r="G237" s="191"/>
      <c r="H237" s="191"/>
      <c r="I237" s="191"/>
      <c r="J237" s="147">
        <v>28821.499999999996</v>
      </c>
      <c r="K237" s="147">
        <v>18881.999999999996</v>
      </c>
      <c r="L237" s="147">
        <v>25280.899999999998</v>
      </c>
    </row>
    <row r="238" spans="1:12" x14ac:dyDescent="0.25">
      <c r="A238" s="15"/>
      <c r="E238" s="14" t="s">
        <v>27</v>
      </c>
      <c r="F238" s="147" t="s">
        <v>70</v>
      </c>
      <c r="G238" s="191"/>
      <c r="H238" s="191"/>
      <c r="I238" s="191"/>
      <c r="J238" s="147">
        <v>76744027.59994106</v>
      </c>
      <c r="K238" s="147">
        <v>78022447.199932516</v>
      </c>
      <c r="L238" s="147">
        <v>80033243.299933195</v>
      </c>
    </row>
    <row r="239" spans="1:12" x14ac:dyDescent="0.25">
      <c r="A239" s="15"/>
      <c r="E239" s="13" t="s">
        <v>28</v>
      </c>
      <c r="F239" s="13"/>
      <c r="G239" s="13"/>
      <c r="H239" s="13"/>
      <c r="I239" s="13"/>
      <c r="J239" s="13">
        <v>191506328.77967528</v>
      </c>
      <c r="K239" s="13">
        <v>191023083.12028921</v>
      </c>
      <c r="L239" s="13">
        <v>188294204.62012464</v>
      </c>
    </row>
    <row r="240" spans="1:12" x14ac:dyDescent="0.25">
      <c r="A240" s="15"/>
      <c r="E240" s="14" t="s">
        <v>28</v>
      </c>
      <c r="F240" s="147" t="s">
        <v>67</v>
      </c>
      <c r="G240" s="191" t="s">
        <v>93</v>
      </c>
      <c r="H240" s="191"/>
      <c r="I240" s="191"/>
      <c r="J240" s="147">
        <v>93883013.263525501</v>
      </c>
      <c r="K240" s="147">
        <v>91527972.049590722</v>
      </c>
      <c r="L240" s="147">
        <v>89578217.263774261</v>
      </c>
    </row>
    <row r="241" spans="1:12" x14ac:dyDescent="0.25">
      <c r="A241" s="15"/>
      <c r="E241" s="14" t="s">
        <v>28</v>
      </c>
      <c r="F241" s="147" t="s">
        <v>68</v>
      </c>
      <c r="G241" s="191"/>
      <c r="H241" s="191"/>
      <c r="I241" s="191"/>
      <c r="J241" s="147">
        <v>95054502.434207201</v>
      </c>
      <c r="K241" s="147">
        <v>97009431.136321023</v>
      </c>
      <c r="L241" s="147">
        <v>97505562.968720973</v>
      </c>
    </row>
    <row r="242" spans="1:12" x14ac:dyDescent="0.25">
      <c r="A242" s="15"/>
      <c r="E242" s="14" t="s">
        <v>28</v>
      </c>
      <c r="F242" s="147" t="s">
        <v>60</v>
      </c>
      <c r="G242" s="191"/>
      <c r="H242" s="191"/>
      <c r="I242" s="191"/>
      <c r="J242" s="147">
        <v>22652.855342538089</v>
      </c>
      <c r="K242" s="147">
        <v>16978.580825595629</v>
      </c>
      <c r="L242" s="147">
        <v>9570.6700858625318</v>
      </c>
    </row>
    <row r="243" spans="1:12" x14ac:dyDescent="0.25">
      <c r="A243" s="15"/>
      <c r="E243" s="14" t="s">
        <v>28</v>
      </c>
      <c r="F243" s="147" t="s">
        <v>61</v>
      </c>
      <c r="G243" s="191"/>
      <c r="H243" s="191"/>
      <c r="I243" s="191"/>
      <c r="J243" s="147">
        <v>491080.09551468416</v>
      </c>
      <c r="K243" s="147">
        <v>505568.04012413678</v>
      </c>
      <c r="L243" s="147">
        <v>1001876.303489283</v>
      </c>
    </row>
    <row r="244" spans="1:12" x14ac:dyDescent="0.25">
      <c r="A244" s="15"/>
      <c r="E244" s="14" t="s">
        <v>28</v>
      </c>
      <c r="F244" s="147" t="s">
        <v>62</v>
      </c>
      <c r="G244" s="191"/>
      <c r="H244" s="191"/>
      <c r="I244" s="191"/>
      <c r="J244" s="147">
        <v>154218.32062512491</v>
      </c>
      <c r="K244" s="147">
        <v>143821.060676188</v>
      </c>
      <c r="L244" s="147">
        <v>167334.89819598844</v>
      </c>
    </row>
    <row r="245" spans="1:12" x14ac:dyDescent="0.25">
      <c r="A245" s="15"/>
      <c r="E245" s="14" t="s">
        <v>28</v>
      </c>
      <c r="F245" s="147" t="s">
        <v>69</v>
      </c>
      <c r="G245" s="191"/>
      <c r="H245" s="191"/>
      <c r="I245" s="191"/>
      <c r="J245" s="147">
        <v>1869044.3978255775</v>
      </c>
      <c r="K245" s="147">
        <v>1785080.8353238059</v>
      </c>
      <c r="L245" s="147">
        <v>0</v>
      </c>
    </row>
    <row r="246" spans="1:12" x14ac:dyDescent="0.25">
      <c r="A246" s="15"/>
      <c r="E246" s="14" t="s">
        <v>28</v>
      </c>
      <c r="F246" s="147" t="s">
        <v>63</v>
      </c>
      <c r="G246" s="191"/>
      <c r="H246" s="191"/>
      <c r="I246" s="191"/>
      <c r="J246" s="147">
        <v>31817.412876008744</v>
      </c>
      <c r="K246" s="147">
        <v>34231.417098854945</v>
      </c>
      <c r="L246" s="147">
        <v>31642.515551298056</v>
      </c>
    </row>
    <row r="247" spans="1:12" x14ac:dyDescent="0.25">
      <c r="A247" s="15"/>
      <c r="B247" s="7"/>
      <c r="C247" s="8" t="s">
        <v>29</v>
      </c>
      <c r="D247" s="8"/>
      <c r="E247" s="8"/>
      <c r="F247" s="8"/>
      <c r="G247" s="9">
        <v>1989642972.2370105</v>
      </c>
      <c r="H247" s="9">
        <v>2118590302.5138977</v>
      </c>
      <c r="I247" s="9">
        <v>2201742652.2604566</v>
      </c>
      <c r="J247" s="9">
        <v>2341727381.9597497</v>
      </c>
      <c r="K247" s="9">
        <v>2421519677.3890004</v>
      </c>
      <c r="L247" s="9">
        <v>2398407354.7487226</v>
      </c>
    </row>
    <row r="248" spans="1:12" x14ac:dyDescent="0.25">
      <c r="A248" s="15"/>
      <c r="D248" s="11" t="s">
        <v>30</v>
      </c>
      <c r="E248" s="11"/>
      <c r="F248" s="11"/>
      <c r="G248" s="12">
        <v>1031431712.6259826</v>
      </c>
      <c r="H248" s="12">
        <v>1059527623.2557132</v>
      </c>
      <c r="I248" s="12">
        <v>1060551328.7354341</v>
      </c>
      <c r="J248" s="12">
        <v>1107716461.4456861</v>
      </c>
      <c r="K248" s="12">
        <v>1090767615.1454377</v>
      </c>
      <c r="L248" s="12">
        <v>1004778749.1155365</v>
      </c>
    </row>
    <row r="249" spans="1:12" x14ac:dyDescent="0.25">
      <c r="A249" s="15"/>
      <c r="E249" s="13" t="s">
        <v>31</v>
      </c>
      <c r="F249" s="13"/>
      <c r="G249" s="13">
        <v>208609403.13988671</v>
      </c>
      <c r="H249" s="13">
        <v>193788245.89987671</v>
      </c>
      <c r="I249" s="13">
        <v>185899687.65959996</v>
      </c>
      <c r="J249" s="13">
        <v>204432488.70985553</v>
      </c>
      <c r="K249" s="13">
        <v>163091569.55988452</v>
      </c>
      <c r="L249" s="13">
        <v>124075744.83988196</v>
      </c>
    </row>
    <row r="250" spans="1:12" x14ac:dyDescent="0.25">
      <c r="A250" s="15"/>
      <c r="E250" s="14" t="s">
        <v>31</v>
      </c>
      <c r="F250" s="147" t="s">
        <v>67</v>
      </c>
      <c r="G250" s="147">
        <v>21438584.809985071</v>
      </c>
      <c r="H250" s="147">
        <v>19795695.869985621</v>
      </c>
      <c r="I250" s="147">
        <v>20855116.899959862</v>
      </c>
      <c r="J250" s="147">
        <v>25014202.449981902</v>
      </c>
      <c r="K250" s="147">
        <v>23921407.419987075</v>
      </c>
      <c r="L250" s="147">
        <v>21855406.109983828</v>
      </c>
    </row>
    <row r="251" spans="1:12" x14ac:dyDescent="0.25">
      <c r="A251" s="15"/>
      <c r="E251" s="14" t="s">
        <v>31</v>
      </c>
      <c r="F251" s="147" t="s">
        <v>68</v>
      </c>
      <c r="G251" s="147">
        <v>187124313.32990152</v>
      </c>
      <c r="H251" s="147">
        <v>173992550.02989104</v>
      </c>
      <c r="I251" s="147">
        <v>165044570.75963995</v>
      </c>
      <c r="J251" s="147">
        <v>179418286.25987369</v>
      </c>
      <c r="K251" s="147">
        <v>139170162.13989747</v>
      </c>
      <c r="L251" s="147">
        <v>102220338.7298981</v>
      </c>
    </row>
    <row r="252" spans="1:12" x14ac:dyDescent="0.25">
      <c r="A252" s="15"/>
      <c r="E252" s="14" t="s">
        <v>31</v>
      </c>
      <c r="F252" s="147" t="s">
        <v>63</v>
      </c>
      <c r="G252" s="147">
        <v>46505</v>
      </c>
      <c r="H252" s="147">
        <v>0</v>
      </c>
      <c r="I252" s="147">
        <v>0</v>
      </c>
      <c r="J252" s="147">
        <v>0</v>
      </c>
      <c r="K252" s="147">
        <v>0</v>
      </c>
      <c r="L252" s="147">
        <v>0</v>
      </c>
    </row>
    <row r="253" spans="1:12" x14ac:dyDescent="0.25">
      <c r="A253" s="15"/>
      <c r="E253" s="13" t="s">
        <v>32</v>
      </c>
      <c r="F253" s="13"/>
      <c r="G253" s="13">
        <v>53782745.27978231</v>
      </c>
      <c r="H253" s="13">
        <v>59326916.539764456</v>
      </c>
      <c r="I253" s="13">
        <v>66006903.889693007</v>
      </c>
      <c r="J253" s="13">
        <v>77438129.719677821</v>
      </c>
      <c r="K253" s="13">
        <v>84095846.319648221</v>
      </c>
      <c r="L253" s="13">
        <v>92334210.649549127</v>
      </c>
    </row>
    <row r="254" spans="1:12" x14ac:dyDescent="0.25">
      <c r="A254" s="15"/>
      <c r="E254" s="14" t="s">
        <v>32</v>
      </c>
      <c r="F254" s="147" t="s">
        <v>67</v>
      </c>
      <c r="G254" s="147">
        <v>746857.47999804094</v>
      </c>
      <c r="H254" s="147">
        <v>804751.06999660283</v>
      </c>
      <c r="I254" s="147">
        <v>1437894.0299913588</v>
      </c>
      <c r="J254" s="147">
        <v>2646354.5799863618</v>
      </c>
      <c r="K254" s="147">
        <v>3292627.6899847048</v>
      </c>
      <c r="L254" s="147">
        <v>3889992.5399790346</v>
      </c>
    </row>
    <row r="255" spans="1:12" x14ac:dyDescent="0.25">
      <c r="A255" s="15"/>
      <c r="E255" s="14" t="s">
        <v>32</v>
      </c>
      <c r="F255" s="147" t="s">
        <v>68</v>
      </c>
      <c r="G255" s="147">
        <v>51005599.869794309</v>
      </c>
      <c r="H255" s="147">
        <v>56513285.499774799</v>
      </c>
      <c r="I255" s="147">
        <v>62215080.109710082</v>
      </c>
      <c r="J255" s="147">
        <v>71123479.509704158</v>
      </c>
      <c r="K255" s="147">
        <v>75221170.109681934</v>
      </c>
      <c r="L255" s="147">
        <v>84875014.269582868</v>
      </c>
    </row>
    <row r="256" spans="1:12" x14ac:dyDescent="0.25">
      <c r="A256" s="15"/>
      <c r="E256" s="14" t="s">
        <v>32</v>
      </c>
      <c r="F256" s="147" t="s">
        <v>60</v>
      </c>
      <c r="G256" s="147">
        <v>1619584.879991882</v>
      </c>
      <c r="H256" s="147">
        <v>1412133.6699946898</v>
      </c>
      <c r="I256" s="147">
        <v>1489252.6899947489</v>
      </c>
      <c r="J256" s="147">
        <v>2500145.7899915799</v>
      </c>
      <c r="K256" s="147">
        <v>3648220.5899881274</v>
      </c>
      <c r="L256" s="147">
        <v>1670184.0299941897</v>
      </c>
    </row>
    <row r="257" spans="1:12" x14ac:dyDescent="0.25">
      <c r="A257" s="15"/>
      <c r="E257" s="14" t="s">
        <v>32</v>
      </c>
      <c r="F257" s="147" t="s">
        <v>63</v>
      </c>
      <c r="G257" s="147">
        <v>410703.04999807489</v>
      </c>
      <c r="H257" s="147">
        <v>596746.29999838758</v>
      </c>
      <c r="I257" s="147">
        <v>864677.05999684683</v>
      </c>
      <c r="J257" s="147">
        <v>1168149.839995682</v>
      </c>
      <c r="K257" s="147">
        <v>1933827.9299934059</v>
      </c>
      <c r="L257" s="147">
        <v>1899019.8099929765</v>
      </c>
    </row>
    <row r="258" spans="1:12" x14ac:dyDescent="0.25">
      <c r="A258" s="15"/>
      <c r="E258" s="13" t="s">
        <v>33</v>
      </c>
      <c r="F258" s="13"/>
      <c r="G258" s="13">
        <v>769039564.2063086</v>
      </c>
      <c r="H258" s="13">
        <v>806412460.81607985</v>
      </c>
      <c r="I258" s="13">
        <v>808644737.18614388</v>
      </c>
      <c r="J258" s="13">
        <v>825845843.01615429</v>
      </c>
      <c r="K258" s="13">
        <v>843580199.26590884</v>
      </c>
      <c r="L258" s="13">
        <v>788368793.62610304</v>
      </c>
    </row>
    <row r="259" spans="1:12" x14ac:dyDescent="0.25">
      <c r="A259" s="15"/>
      <c r="E259" s="14" t="s">
        <v>33</v>
      </c>
      <c r="F259" s="147" t="s">
        <v>67</v>
      </c>
      <c r="G259" s="147">
        <v>589662491.09718394</v>
      </c>
      <c r="H259" s="147">
        <v>613789346.64701164</v>
      </c>
      <c r="I259" s="147">
        <v>606874333.70708418</v>
      </c>
      <c r="J259" s="147">
        <v>612014643.72710705</v>
      </c>
      <c r="K259" s="147">
        <v>620400875.02698004</v>
      </c>
      <c r="L259" s="147">
        <v>566172642.0572139</v>
      </c>
    </row>
    <row r="260" spans="1:12" x14ac:dyDescent="0.25">
      <c r="A260" s="15"/>
      <c r="E260" s="14" t="s">
        <v>33</v>
      </c>
      <c r="F260" s="147" t="s">
        <v>68</v>
      </c>
      <c r="G260" s="147">
        <v>175192545.49914005</v>
      </c>
      <c r="H260" s="147">
        <v>187436772.31909257</v>
      </c>
      <c r="I260" s="147">
        <v>197130352.45907027</v>
      </c>
      <c r="J260" s="147">
        <v>207656067.19906405</v>
      </c>
      <c r="K260" s="147">
        <v>217471427.49895737</v>
      </c>
      <c r="L260" s="147">
        <v>217404355.52891555</v>
      </c>
    </row>
    <row r="261" spans="1:12" x14ac:dyDescent="0.25">
      <c r="A261" s="15"/>
      <c r="E261" s="14" t="s">
        <v>33</v>
      </c>
      <c r="F261" s="147" t="s">
        <v>60</v>
      </c>
      <c r="G261" s="147">
        <v>3172353.2599852681</v>
      </c>
      <c r="H261" s="147">
        <v>4201970.3999799052</v>
      </c>
      <c r="I261" s="147">
        <v>4093730.9099931265</v>
      </c>
      <c r="J261" s="147">
        <v>5365830.4499824941</v>
      </c>
      <c r="K261" s="147">
        <v>4736273.0599772865</v>
      </c>
      <c r="L261" s="147">
        <v>3229854.9599833642</v>
      </c>
    </row>
    <row r="262" spans="1:12" x14ac:dyDescent="0.25">
      <c r="A262" s="15"/>
      <c r="E262" s="14" t="s">
        <v>33</v>
      </c>
      <c r="F262" s="147" t="s">
        <v>61</v>
      </c>
      <c r="G262" s="147">
        <v>253158.02999898928</v>
      </c>
      <c r="H262" s="147">
        <v>395963.83999840554</v>
      </c>
      <c r="I262" s="147">
        <v>249227.74999884889</v>
      </c>
      <c r="J262" s="147">
        <v>461406.66999790625</v>
      </c>
      <c r="K262" s="147">
        <v>601264.33999738924</v>
      </c>
      <c r="L262" s="147">
        <v>684044.93999658443</v>
      </c>
    </row>
    <row r="263" spans="1:12" x14ac:dyDescent="0.25">
      <c r="A263" s="15"/>
      <c r="E263" s="14" t="s">
        <v>33</v>
      </c>
      <c r="F263" s="147" t="s">
        <v>62</v>
      </c>
      <c r="G263" s="147">
        <v>0</v>
      </c>
      <c r="H263" s="147">
        <v>0</v>
      </c>
      <c r="I263" s="147">
        <v>0</v>
      </c>
      <c r="J263" s="147">
        <v>28515.379999935623</v>
      </c>
      <c r="K263" s="147">
        <v>2961.5399999879305</v>
      </c>
      <c r="L263" s="147">
        <v>11619.099999941884</v>
      </c>
    </row>
    <row r="264" spans="1:12" x14ac:dyDescent="0.25">
      <c r="A264" s="15"/>
      <c r="E264" s="14" t="s">
        <v>33</v>
      </c>
      <c r="F264" s="147" t="s">
        <v>63</v>
      </c>
      <c r="G264" s="147">
        <v>738453.19999572635</v>
      </c>
      <c r="H264" s="147">
        <v>564086.16999724496</v>
      </c>
      <c r="I264" s="147">
        <v>216667.0199996382</v>
      </c>
      <c r="J264" s="147">
        <v>280682.88999909168</v>
      </c>
      <c r="K264" s="147">
        <v>341684.41999834776</v>
      </c>
      <c r="L264" s="147">
        <v>747579.43999667489</v>
      </c>
    </row>
    <row r="265" spans="1:12" x14ac:dyDescent="0.25">
      <c r="A265" s="15"/>
      <c r="E265" s="14" t="s">
        <v>33</v>
      </c>
      <c r="F265" s="147" t="s">
        <v>70</v>
      </c>
      <c r="G265" s="147">
        <v>20563.119999922172</v>
      </c>
      <c r="H265" s="147">
        <v>24321.439999885391</v>
      </c>
      <c r="I265" s="147">
        <v>28422.339999868254</v>
      </c>
      <c r="J265" s="147">
        <v>38696.699999895871</v>
      </c>
      <c r="K265" s="147">
        <v>25713.379999861641</v>
      </c>
      <c r="L265" s="147">
        <v>34515.499999852756</v>
      </c>
    </row>
    <row r="266" spans="1:12" x14ac:dyDescent="0.25">
      <c r="A266" s="15"/>
      <c r="E266" s="14" t="s">
        <v>33</v>
      </c>
      <c r="F266" s="147" t="s">
        <v>66</v>
      </c>
      <c r="G266" s="147">
        <v>0</v>
      </c>
      <c r="H266" s="147">
        <v>0</v>
      </c>
      <c r="I266" s="147">
        <v>52003</v>
      </c>
      <c r="J266" s="147">
        <v>0</v>
      </c>
      <c r="K266" s="147">
        <v>0</v>
      </c>
      <c r="L266" s="147">
        <v>84182.099999815226</v>
      </c>
    </row>
    <row r="267" spans="1:12" x14ac:dyDescent="0.25">
      <c r="A267" s="15"/>
      <c r="D267" s="11" t="s">
        <v>34</v>
      </c>
      <c r="E267" s="11"/>
      <c r="F267" s="11"/>
      <c r="G267" s="12">
        <v>958211259.6110791</v>
      </c>
      <c r="H267" s="12">
        <v>1059062679.258175</v>
      </c>
      <c r="I267" s="12">
        <v>1141191323.5249872</v>
      </c>
      <c r="J267" s="12">
        <v>1234010920.5141015</v>
      </c>
      <c r="K267" s="12">
        <v>1330752062.2436359</v>
      </c>
      <c r="L267" s="12">
        <v>1393628605.6332598</v>
      </c>
    </row>
    <row r="268" spans="1:12" x14ac:dyDescent="0.25">
      <c r="A268" s="15"/>
      <c r="E268" s="13" t="s">
        <v>35</v>
      </c>
      <c r="F268" s="13"/>
      <c r="G268" s="13">
        <v>34215.449999999255</v>
      </c>
      <c r="H268" s="13">
        <v>130898.73999998976</v>
      </c>
      <c r="I268" s="13">
        <v>0</v>
      </c>
      <c r="J268" s="13">
        <v>0</v>
      </c>
      <c r="K268" s="13">
        <v>0</v>
      </c>
      <c r="L268" s="13">
        <v>5148</v>
      </c>
    </row>
    <row r="269" spans="1:12" x14ac:dyDescent="0.25">
      <c r="A269" s="15"/>
      <c r="E269" s="14" t="s">
        <v>35</v>
      </c>
      <c r="F269" s="147" t="s">
        <v>67</v>
      </c>
      <c r="G269" s="147">
        <v>19755.449999999251</v>
      </c>
      <c r="H269" s="147">
        <v>53186.079999996946</v>
      </c>
      <c r="I269" s="147">
        <v>0</v>
      </c>
      <c r="J269" s="147">
        <v>0</v>
      </c>
      <c r="K269" s="147">
        <v>0</v>
      </c>
      <c r="L269" s="147">
        <v>3675.5</v>
      </c>
    </row>
    <row r="270" spans="1:12" x14ac:dyDescent="0.25">
      <c r="A270" s="15"/>
      <c r="E270" s="14" t="s">
        <v>35</v>
      </c>
      <c r="F270" s="147" t="s">
        <v>68</v>
      </c>
      <c r="G270" s="147">
        <v>14460</v>
      </c>
      <c r="H270" s="147">
        <v>77712.659999992815</v>
      </c>
      <c r="I270" s="147">
        <v>0</v>
      </c>
      <c r="J270" s="147">
        <v>0</v>
      </c>
      <c r="K270" s="147">
        <v>0</v>
      </c>
      <c r="L270" s="147">
        <v>1472.5</v>
      </c>
    </row>
    <row r="271" spans="1:12" x14ac:dyDescent="0.25">
      <c r="A271" s="15"/>
      <c r="E271" s="13" t="s">
        <v>36</v>
      </c>
      <c r="F271" s="13"/>
      <c r="G271" s="13">
        <v>5314753.8999775117</v>
      </c>
      <c r="H271" s="13">
        <v>5717706.7699720692</v>
      </c>
      <c r="I271" s="13">
        <v>5876624.8299726099</v>
      </c>
      <c r="J271" s="13">
        <v>6178546.7499681618</v>
      </c>
      <c r="K271" s="13">
        <v>7547937.5999674685</v>
      </c>
      <c r="L271" s="13">
        <v>7579756.0699650943</v>
      </c>
    </row>
    <row r="272" spans="1:12" x14ac:dyDescent="0.25">
      <c r="A272" s="15"/>
      <c r="E272" s="14" t="s">
        <v>36</v>
      </c>
      <c r="F272" s="147" t="s">
        <v>67</v>
      </c>
      <c r="G272" s="147">
        <v>3789437.3299845033</v>
      </c>
      <c r="H272" s="147">
        <v>4019290.0299801296</v>
      </c>
      <c r="I272" s="147">
        <v>4146774.619979179</v>
      </c>
      <c r="J272" s="147">
        <v>4315128.3199756602</v>
      </c>
      <c r="K272" s="147">
        <v>5387865.9999752892</v>
      </c>
      <c r="L272" s="147">
        <v>5608720.0699726092</v>
      </c>
    </row>
    <row r="273" spans="1:12" x14ac:dyDescent="0.25">
      <c r="A273" s="15"/>
      <c r="E273" s="14" t="s">
        <v>36</v>
      </c>
      <c r="F273" s="147" t="s">
        <v>68</v>
      </c>
      <c r="G273" s="147">
        <v>1525316.5699930051</v>
      </c>
      <c r="H273" s="147">
        <v>1695154.479991951</v>
      </c>
      <c r="I273" s="147">
        <v>1729850.2099934311</v>
      </c>
      <c r="J273" s="147">
        <v>1860615.2299925135</v>
      </c>
      <c r="K273" s="147">
        <v>2155539.5099922046</v>
      </c>
      <c r="L273" s="147">
        <v>1963022.3999925076</v>
      </c>
    </row>
    <row r="274" spans="1:12" x14ac:dyDescent="0.25">
      <c r="A274" s="15"/>
      <c r="E274" s="14" t="s">
        <v>36</v>
      </c>
      <c r="F274" s="147" t="s">
        <v>60</v>
      </c>
      <c r="G274" s="147">
        <v>0</v>
      </c>
      <c r="H274" s="147">
        <v>0</v>
      </c>
      <c r="I274" s="147">
        <v>0</v>
      </c>
      <c r="J274" s="147">
        <v>2803.1999999918044</v>
      </c>
      <c r="K274" s="147">
        <v>2834.7999999821191</v>
      </c>
      <c r="L274" s="147">
        <v>0</v>
      </c>
    </row>
    <row r="275" spans="1:12" x14ac:dyDescent="0.25">
      <c r="A275" s="15"/>
      <c r="E275" s="14" t="s">
        <v>36</v>
      </c>
      <c r="F275" s="147" t="s">
        <v>61</v>
      </c>
      <c r="G275" s="147">
        <v>0</v>
      </c>
      <c r="H275" s="147">
        <v>3262.2599999913946</v>
      </c>
      <c r="I275" s="147">
        <v>0</v>
      </c>
      <c r="J275" s="147">
        <v>0</v>
      </c>
      <c r="K275" s="147">
        <v>0</v>
      </c>
      <c r="L275" s="147">
        <v>8013.599999975414</v>
      </c>
    </row>
    <row r="276" spans="1:12" x14ac:dyDescent="0.25">
      <c r="A276" s="15"/>
      <c r="E276" s="14" t="s">
        <v>36</v>
      </c>
      <c r="F276" s="147" t="s">
        <v>63</v>
      </c>
      <c r="G276" s="147">
        <v>0</v>
      </c>
      <c r="H276" s="147">
        <v>0</v>
      </c>
      <c r="I276" s="147">
        <v>0</v>
      </c>
      <c r="J276" s="147">
        <v>0</v>
      </c>
      <c r="K276" s="147">
        <v>1697.2899999921203</v>
      </c>
      <c r="L276" s="147">
        <v>0</v>
      </c>
    </row>
    <row r="277" spans="1:12" x14ac:dyDescent="0.25">
      <c r="A277" s="15"/>
      <c r="E277" s="13" t="s">
        <v>37</v>
      </c>
      <c r="F277" s="13"/>
      <c r="G277" s="13">
        <v>252881492.04890192</v>
      </c>
      <c r="H277" s="13">
        <v>289388308.46867406</v>
      </c>
      <c r="I277" s="13">
        <v>301877211.58881754</v>
      </c>
      <c r="J277" s="13">
        <v>328203179.73858821</v>
      </c>
      <c r="K277" s="13">
        <v>346931816.5384962</v>
      </c>
      <c r="L277" s="13">
        <v>346978330.48849607</v>
      </c>
    </row>
    <row r="278" spans="1:12" x14ac:dyDescent="0.25">
      <c r="A278" s="15"/>
      <c r="E278" s="14" t="s">
        <v>37</v>
      </c>
      <c r="F278" s="147" t="s">
        <v>67</v>
      </c>
      <c r="G278" s="147">
        <v>147189596.44936004</v>
      </c>
      <c r="H278" s="147">
        <v>163972064.12924954</v>
      </c>
      <c r="I278" s="147">
        <v>168519246.71933997</v>
      </c>
      <c r="J278" s="147">
        <v>180684532.05923456</v>
      </c>
      <c r="K278" s="147">
        <v>187964790.15919623</v>
      </c>
      <c r="L278" s="147">
        <v>183979971.45921513</v>
      </c>
    </row>
    <row r="279" spans="1:12" x14ac:dyDescent="0.25">
      <c r="A279" s="15"/>
      <c r="E279" s="14" t="s">
        <v>37</v>
      </c>
      <c r="F279" s="147" t="s">
        <v>68</v>
      </c>
      <c r="G279" s="147">
        <v>97200547.089573056</v>
      </c>
      <c r="H279" s="147">
        <v>114166987.5094718</v>
      </c>
      <c r="I279" s="147">
        <v>120184159.53952238</v>
      </c>
      <c r="J279" s="147">
        <v>131576912.3894171</v>
      </c>
      <c r="K279" s="147">
        <v>142388371.18936524</v>
      </c>
      <c r="L279" s="147">
        <v>154248462.6293166</v>
      </c>
    </row>
    <row r="280" spans="1:12" x14ac:dyDescent="0.25">
      <c r="A280" s="15"/>
      <c r="E280" s="14" t="s">
        <v>37</v>
      </c>
      <c r="F280" s="147" t="s">
        <v>60</v>
      </c>
      <c r="G280" s="147">
        <v>7370563.4899732657</v>
      </c>
      <c r="H280" s="147">
        <v>9871070.4899598118</v>
      </c>
      <c r="I280" s="147">
        <v>11458943.869960139</v>
      </c>
      <c r="J280" s="147">
        <v>14199418.30994623</v>
      </c>
      <c r="K280" s="147">
        <v>14557021.429945285</v>
      </c>
      <c r="L280" s="147">
        <v>6530766.9199745394</v>
      </c>
    </row>
    <row r="281" spans="1:12" x14ac:dyDescent="0.25">
      <c r="A281" s="15"/>
      <c r="E281" s="14" t="s">
        <v>37</v>
      </c>
      <c r="F281" s="147" t="s">
        <v>61</v>
      </c>
      <c r="G281" s="147">
        <v>303463.48999881791</v>
      </c>
      <c r="H281" s="147">
        <v>473889.14999788319</v>
      </c>
      <c r="I281" s="147">
        <v>582207.70999782172</v>
      </c>
      <c r="J281" s="147">
        <v>646196.58999706525</v>
      </c>
      <c r="K281" s="147">
        <v>912359.529996139</v>
      </c>
      <c r="L281" s="147">
        <v>1040199.8499950639</v>
      </c>
    </row>
    <row r="282" spans="1:12" x14ac:dyDescent="0.25">
      <c r="A282" s="15"/>
      <c r="E282" s="14" t="s">
        <v>37</v>
      </c>
      <c r="F282" s="147" t="s">
        <v>62</v>
      </c>
      <c r="G282" s="147">
        <v>476.13999999850074</v>
      </c>
      <c r="H282" s="147">
        <v>0</v>
      </c>
      <c r="I282" s="147">
        <v>9661.6799999568611</v>
      </c>
      <c r="J282" s="147">
        <v>14249.949999948498</v>
      </c>
      <c r="K282" s="147">
        <v>10261.329999949781</v>
      </c>
      <c r="L282" s="147">
        <v>2917.6599999815226</v>
      </c>
    </row>
    <row r="283" spans="1:12" x14ac:dyDescent="0.25">
      <c r="A283" s="15"/>
      <c r="E283" s="14" t="s">
        <v>37</v>
      </c>
      <c r="F283" s="147" t="s">
        <v>63</v>
      </c>
      <c r="G283" s="147">
        <v>566978.22999736958</v>
      </c>
      <c r="H283" s="147">
        <v>699492.92999637697</v>
      </c>
      <c r="I283" s="147">
        <v>781145.69999676256</v>
      </c>
      <c r="J283" s="147">
        <v>749430.02999650268</v>
      </c>
      <c r="K283" s="147">
        <v>761402.81999663461</v>
      </c>
      <c r="L283" s="147">
        <v>807284.52999615052</v>
      </c>
    </row>
    <row r="284" spans="1:12" x14ac:dyDescent="0.25">
      <c r="A284" s="15"/>
      <c r="E284" s="14" t="s">
        <v>37</v>
      </c>
      <c r="F284" s="147" t="s">
        <v>70</v>
      </c>
      <c r="G284" s="147">
        <v>11.639999999926658</v>
      </c>
      <c r="H284" s="147">
        <v>65.459999999540742</v>
      </c>
      <c r="I284" s="147">
        <v>2.639999999984866</v>
      </c>
      <c r="J284" s="147">
        <v>0</v>
      </c>
      <c r="K284" s="147">
        <v>0</v>
      </c>
      <c r="L284" s="147">
        <v>0</v>
      </c>
    </row>
    <row r="285" spans="1:12" x14ac:dyDescent="0.25">
      <c r="A285" s="15"/>
      <c r="E285" s="14" t="s">
        <v>37</v>
      </c>
      <c r="F285" s="147" t="s">
        <v>64</v>
      </c>
      <c r="G285" s="147">
        <v>309.83999999985099</v>
      </c>
      <c r="H285" s="147">
        <v>0</v>
      </c>
      <c r="I285" s="147">
        <v>450.82999999844475</v>
      </c>
      <c r="J285" s="147">
        <v>1428.7999999970195</v>
      </c>
      <c r="K285" s="147">
        <v>0</v>
      </c>
      <c r="L285" s="147">
        <v>36838.559999819845</v>
      </c>
    </row>
    <row r="286" spans="1:12" x14ac:dyDescent="0.25">
      <c r="A286" s="15"/>
      <c r="E286" s="14" t="s">
        <v>37</v>
      </c>
      <c r="F286" s="147" t="s">
        <v>66</v>
      </c>
      <c r="G286" s="147">
        <v>249545.67999905779</v>
      </c>
      <c r="H286" s="147">
        <v>204738.79999926567</v>
      </c>
      <c r="I286" s="147">
        <v>341392.89999891561</v>
      </c>
      <c r="J286" s="147">
        <v>331011.60999854741</v>
      </c>
      <c r="K286" s="147">
        <v>337610.07999850443</v>
      </c>
      <c r="L286" s="147">
        <v>331888.87999853719</v>
      </c>
    </row>
    <row r="287" spans="1:12" x14ac:dyDescent="0.25">
      <c r="A287" s="15"/>
      <c r="E287" s="13" t="s">
        <v>38</v>
      </c>
      <c r="F287" s="13"/>
      <c r="G287" s="13">
        <v>164939824.48442256</v>
      </c>
      <c r="H287" s="13">
        <v>203447879.27187568</v>
      </c>
      <c r="I287" s="13">
        <v>235865762.64878964</v>
      </c>
      <c r="J287" s="13">
        <v>273742693.46831024</v>
      </c>
      <c r="K287" s="13">
        <v>313470796.2080338</v>
      </c>
      <c r="L287" s="13">
        <v>340394924.45786625</v>
      </c>
    </row>
    <row r="288" spans="1:12" x14ac:dyDescent="0.25">
      <c r="A288" s="15"/>
      <c r="E288" s="14" t="s">
        <v>38</v>
      </c>
      <c r="F288" s="147" t="s">
        <v>67</v>
      </c>
      <c r="G288" s="147">
        <v>46579832.779845163</v>
      </c>
      <c r="H288" s="147">
        <v>57452002.97983516</v>
      </c>
      <c r="I288" s="147">
        <v>64357764.939664923</v>
      </c>
      <c r="J288" s="147">
        <v>73519513.159525692</v>
      </c>
      <c r="K288" s="147">
        <v>82873153.08945626</v>
      </c>
      <c r="L288" s="147">
        <v>84934753.2194397</v>
      </c>
    </row>
    <row r="289" spans="1:12" x14ac:dyDescent="0.25">
      <c r="A289" s="15"/>
      <c r="E289" s="14" t="s">
        <v>38</v>
      </c>
      <c r="F289" s="147" t="s">
        <v>68</v>
      </c>
      <c r="G289" s="147">
        <v>96392477.984664515</v>
      </c>
      <c r="H289" s="147">
        <v>117013070.339646</v>
      </c>
      <c r="I289" s="147">
        <v>135076872.45930064</v>
      </c>
      <c r="J289" s="147">
        <v>157566917.83901387</v>
      </c>
      <c r="K289" s="147">
        <v>188179996.95880976</v>
      </c>
      <c r="L289" s="147">
        <v>234145041.84854633</v>
      </c>
    </row>
    <row r="290" spans="1:12" x14ac:dyDescent="0.25">
      <c r="A290" s="15"/>
      <c r="E290" s="14" t="s">
        <v>38</v>
      </c>
      <c r="F290" s="147" t="s">
        <v>60</v>
      </c>
      <c r="G290" s="147">
        <v>20499732.859919362</v>
      </c>
      <c r="H290" s="147">
        <v>26815574.842401296</v>
      </c>
      <c r="I290" s="147">
        <v>33657830.479836941</v>
      </c>
      <c r="J290" s="147">
        <v>38833743.23979456</v>
      </c>
      <c r="K290" s="147">
        <v>37604630.509798177</v>
      </c>
      <c r="L290" s="147">
        <v>15800654.45991342</v>
      </c>
    </row>
    <row r="291" spans="1:12" x14ac:dyDescent="0.25">
      <c r="A291" s="15"/>
      <c r="E291" s="14" t="s">
        <v>38</v>
      </c>
      <c r="F291" s="147" t="s">
        <v>61</v>
      </c>
      <c r="G291" s="147">
        <v>148345.65999948283</v>
      </c>
      <c r="H291" s="147">
        <v>210110.91999948237</v>
      </c>
      <c r="I291" s="147">
        <v>307978.06999838987</v>
      </c>
      <c r="J291" s="147">
        <v>474314.45999680256</v>
      </c>
      <c r="K291" s="147">
        <v>912560.40999415878</v>
      </c>
      <c r="L291" s="147">
        <v>1309167.9599915862</v>
      </c>
    </row>
    <row r="292" spans="1:12" x14ac:dyDescent="0.25">
      <c r="A292" s="15"/>
      <c r="E292" s="14" t="s">
        <v>38</v>
      </c>
      <c r="F292" s="147" t="s">
        <v>62</v>
      </c>
      <c r="G292" s="147">
        <v>9043.5899999618978</v>
      </c>
      <c r="H292" s="147">
        <v>0</v>
      </c>
      <c r="I292" s="147">
        <v>0</v>
      </c>
      <c r="J292" s="147">
        <v>0</v>
      </c>
      <c r="K292" s="147">
        <v>0</v>
      </c>
      <c r="L292" s="147">
        <v>50723.049999738592</v>
      </c>
    </row>
    <row r="293" spans="1:12" x14ac:dyDescent="0.25">
      <c r="A293" s="15"/>
      <c r="E293" s="14" t="s">
        <v>38</v>
      </c>
      <c r="F293" s="147" t="s">
        <v>69</v>
      </c>
      <c r="G293" s="147">
        <v>0</v>
      </c>
      <c r="H293" s="147">
        <v>0</v>
      </c>
      <c r="I293" s="147">
        <v>6511.9199999766415</v>
      </c>
      <c r="J293" s="147">
        <v>0</v>
      </c>
      <c r="K293" s="147">
        <v>0</v>
      </c>
      <c r="L293" s="147">
        <v>0</v>
      </c>
    </row>
    <row r="294" spans="1:12" x14ac:dyDescent="0.25">
      <c r="A294" s="15"/>
      <c r="E294" s="14" t="s">
        <v>38</v>
      </c>
      <c r="F294" s="147" t="s">
        <v>63</v>
      </c>
      <c r="G294" s="147">
        <v>1017621.8399965524</v>
      </c>
      <c r="H294" s="147">
        <v>1431524.8199955963</v>
      </c>
      <c r="I294" s="147">
        <v>1834439.8399906447</v>
      </c>
      <c r="J294" s="147">
        <v>2460084.1299846168</v>
      </c>
      <c r="K294" s="147">
        <v>3237268.6699794778</v>
      </c>
      <c r="L294" s="147">
        <v>3677779.9399780342</v>
      </c>
    </row>
    <row r="295" spans="1:12" x14ac:dyDescent="0.25">
      <c r="A295" s="15"/>
      <c r="E295" s="14" t="s">
        <v>38</v>
      </c>
      <c r="F295" s="147" t="s">
        <v>70</v>
      </c>
      <c r="G295" s="147">
        <v>69037.719999788911</v>
      </c>
      <c r="H295" s="147">
        <v>114669.62999981036</v>
      </c>
      <c r="I295" s="147">
        <v>141453.47999924811</v>
      </c>
      <c r="J295" s="147">
        <v>194334.36999871096</v>
      </c>
      <c r="K295" s="147">
        <v>552.02999999560404</v>
      </c>
      <c r="L295" s="147">
        <v>3761.6099999796143</v>
      </c>
    </row>
    <row r="296" spans="1:12" x14ac:dyDescent="0.25">
      <c r="A296" s="15"/>
      <c r="E296" s="14" t="s">
        <v>38</v>
      </c>
      <c r="F296" s="147" t="s">
        <v>66</v>
      </c>
      <c r="G296" s="147">
        <v>223732.04999914125</v>
      </c>
      <c r="H296" s="147">
        <v>410925.73999851942</v>
      </c>
      <c r="I296" s="147">
        <v>482911.45999764529</v>
      </c>
      <c r="J296" s="147">
        <v>693786.26999635505</v>
      </c>
      <c r="K296" s="147">
        <v>662634.53999631491</v>
      </c>
      <c r="L296" s="147">
        <v>473042.36999761808</v>
      </c>
    </row>
    <row r="297" spans="1:12" x14ac:dyDescent="0.25">
      <c r="A297" s="15"/>
      <c r="E297" s="13" t="s">
        <v>39</v>
      </c>
      <c r="F297" s="13"/>
      <c r="G297" s="13">
        <v>4028185.649976111</v>
      </c>
      <c r="H297" s="13">
        <v>5129729.0299683753</v>
      </c>
      <c r="I297" s="13">
        <v>6225852.0599647602</v>
      </c>
      <c r="J297" s="13">
        <v>7163401.7099667648</v>
      </c>
      <c r="K297" s="13">
        <v>8678637.9999621399</v>
      </c>
      <c r="L297" s="13">
        <v>9738729.3699580561</v>
      </c>
    </row>
    <row r="298" spans="1:12" x14ac:dyDescent="0.25">
      <c r="A298" s="15"/>
      <c r="E298" s="14" t="s">
        <v>39</v>
      </c>
      <c r="F298" s="147" t="s">
        <v>67</v>
      </c>
      <c r="G298" s="147">
        <v>1254410.3599926347</v>
      </c>
      <c r="H298" s="147">
        <v>1562968.3999905901</v>
      </c>
      <c r="I298" s="147">
        <v>1856260.8699894473</v>
      </c>
      <c r="J298" s="147">
        <v>2134261.999990067</v>
      </c>
      <c r="K298" s="147">
        <v>2514202.4799891594</v>
      </c>
      <c r="L298" s="147">
        <v>2685189.0899885632</v>
      </c>
    </row>
    <row r="299" spans="1:12" x14ac:dyDescent="0.25">
      <c r="A299" s="15"/>
      <c r="E299" s="14" t="s">
        <v>39</v>
      </c>
      <c r="F299" s="147" t="s">
        <v>68</v>
      </c>
      <c r="G299" s="147">
        <v>2052736.3699876904</v>
      </c>
      <c r="H299" s="147">
        <v>2574762.9899841598</v>
      </c>
      <c r="I299" s="147">
        <v>3136627.8799822144</v>
      </c>
      <c r="J299" s="147">
        <v>3664649.4999835137</v>
      </c>
      <c r="K299" s="147">
        <v>4783040.4299796708</v>
      </c>
      <c r="L299" s="147">
        <v>6353404.4599729395</v>
      </c>
    </row>
    <row r="300" spans="1:12" x14ac:dyDescent="0.25">
      <c r="A300" s="15"/>
      <c r="E300" s="14" t="s">
        <v>39</v>
      </c>
      <c r="F300" s="147" t="s">
        <v>60</v>
      </c>
      <c r="G300" s="147">
        <v>677812.8199960246</v>
      </c>
      <c r="H300" s="147">
        <v>920876.079994053</v>
      </c>
      <c r="I300" s="147">
        <v>1144691.169993615</v>
      </c>
      <c r="J300" s="147">
        <v>1244870.4999938516</v>
      </c>
      <c r="K300" s="147">
        <v>1218820.4699942763</v>
      </c>
      <c r="L300" s="147">
        <v>511138.9799976825</v>
      </c>
    </row>
    <row r="301" spans="1:12" x14ac:dyDescent="0.25">
      <c r="A301" s="15"/>
      <c r="E301" s="14" t="s">
        <v>39</v>
      </c>
      <c r="F301" s="147" t="s">
        <v>61</v>
      </c>
      <c r="G301" s="147">
        <v>7908.3899999605492</v>
      </c>
      <c r="H301" s="147">
        <v>15268.259999915956</v>
      </c>
      <c r="I301" s="147">
        <v>18376.319999901574</v>
      </c>
      <c r="J301" s="147">
        <v>21953.899999887912</v>
      </c>
      <c r="K301" s="147">
        <v>40193.579999803558</v>
      </c>
      <c r="L301" s="147">
        <v>52419.019999751807</v>
      </c>
    </row>
    <row r="302" spans="1:12" x14ac:dyDescent="0.25">
      <c r="A302" s="15"/>
      <c r="B302" s="56"/>
      <c r="C302" s="56"/>
      <c r="D302" s="56"/>
      <c r="E302" s="14" t="s">
        <v>39</v>
      </c>
      <c r="F302" s="106" t="s">
        <v>62</v>
      </c>
      <c r="G302" s="147">
        <v>0</v>
      </c>
      <c r="H302" s="147">
        <v>0</v>
      </c>
      <c r="I302" s="147">
        <v>0</v>
      </c>
      <c r="J302" s="147">
        <v>0</v>
      </c>
      <c r="K302" s="147">
        <v>0</v>
      </c>
      <c r="L302" s="147">
        <v>357.5399999972434</v>
      </c>
    </row>
    <row r="303" spans="1:12" x14ac:dyDescent="0.25">
      <c r="A303" s="15"/>
      <c r="E303" s="14" t="s">
        <v>39</v>
      </c>
      <c r="F303" s="147" t="s">
        <v>63</v>
      </c>
      <c r="G303" s="147">
        <v>23536.229999863313</v>
      </c>
      <c r="H303" s="147">
        <v>42380.669999755926</v>
      </c>
      <c r="I303" s="147">
        <v>51362.279999713195</v>
      </c>
      <c r="J303" s="147">
        <v>71762.669999658814</v>
      </c>
      <c r="K303" s="147">
        <v>100317.1899995478</v>
      </c>
      <c r="L303" s="147">
        <v>118515.8199995039</v>
      </c>
    </row>
    <row r="304" spans="1:12" x14ac:dyDescent="0.25">
      <c r="A304" s="15"/>
      <c r="E304" s="14" t="s">
        <v>39</v>
      </c>
      <c r="F304" s="147" t="s">
        <v>64</v>
      </c>
      <c r="G304" s="147">
        <v>0</v>
      </c>
      <c r="H304" s="147">
        <v>413.26999999815598</v>
      </c>
      <c r="I304" s="147">
        <v>0</v>
      </c>
      <c r="J304" s="147">
        <v>1604.4899999918412</v>
      </c>
      <c r="K304" s="147">
        <v>2872.5799999805158</v>
      </c>
      <c r="L304" s="147">
        <v>4519.9099999722084</v>
      </c>
    </row>
    <row r="305" spans="1:12" x14ac:dyDescent="0.25">
      <c r="A305" s="15"/>
      <c r="E305" s="14" t="s">
        <v>39</v>
      </c>
      <c r="F305" s="147" t="s">
        <v>66</v>
      </c>
      <c r="G305" s="147">
        <v>11781.47999993572</v>
      </c>
      <c r="H305" s="147">
        <v>13059.35999992257</v>
      </c>
      <c r="I305" s="147">
        <v>18533.539999896195</v>
      </c>
      <c r="J305" s="147">
        <v>24298.64999987766</v>
      </c>
      <c r="K305" s="147">
        <v>19191.269999907818</v>
      </c>
      <c r="L305" s="147">
        <v>13184.549999943005</v>
      </c>
    </row>
    <row r="306" spans="1:12" x14ac:dyDescent="0.25">
      <c r="A306" s="15"/>
      <c r="E306" s="13" t="s">
        <v>40</v>
      </c>
      <c r="F306" s="13"/>
      <c r="G306" s="13">
        <v>36720308.989814699</v>
      </c>
      <c r="H306" s="13">
        <v>39595208.909801178</v>
      </c>
      <c r="I306" s="13">
        <v>40526428.659787379</v>
      </c>
      <c r="J306" s="13">
        <v>42508887.479775131</v>
      </c>
      <c r="K306" s="13">
        <v>44320653.129793249</v>
      </c>
      <c r="L306" s="13">
        <v>48739577.469775639</v>
      </c>
    </row>
    <row r="307" spans="1:12" x14ac:dyDescent="0.25">
      <c r="A307" s="15"/>
      <c r="E307" s="14" t="s">
        <v>40</v>
      </c>
      <c r="F307" s="147" t="s">
        <v>67</v>
      </c>
      <c r="G307" s="147">
        <v>735961.02999565459</v>
      </c>
      <c r="H307" s="147">
        <v>588576.46999608981</v>
      </c>
      <c r="I307" s="147">
        <v>690492.81999576557</v>
      </c>
      <c r="J307" s="147">
        <v>675535.73999606911</v>
      </c>
      <c r="K307" s="147">
        <v>631092.15999735892</v>
      </c>
      <c r="L307" s="147">
        <v>1796382.0899926752</v>
      </c>
    </row>
    <row r="308" spans="1:12" x14ac:dyDescent="0.25">
      <c r="A308" s="15"/>
      <c r="E308" s="14" t="s">
        <v>40</v>
      </c>
      <c r="F308" s="147" t="s">
        <v>68</v>
      </c>
      <c r="G308" s="147">
        <v>27655659.959856983</v>
      </c>
      <c r="H308" s="147">
        <v>29344723.309849676</v>
      </c>
      <c r="I308" s="147">
        <v>29990977.429837801</v>
      </c>
      <c r="J308" s="147">
        <v>31240433.059830278</v>
      </c>
      <c r="K308" s="147">
        <v>34456119.6998377</v>
      </c>
      <c r="L308" s="147">
        <v>41983479.609804958</v>
      </c>
    </row>
    <row r="309" spans="1:12" x14ac:dyDescent="0.25">
      <c r="A309" s="15"/>
      <c r="E309" s="14" t="s">
        <v>40</v>
      </c>
      <c r="F309" s="147" t="s">
        <v>60</v>
      </c>
      <c r="G309" s="147">
        <v>6902497.2399699604</v>
      </c>
      <c r="H309" s="147">
        <v>7887724.8599644303</v>
      </c>
      <c r="I309" s="147">
        <v>7980769.6599640129</v>
      </c>
      <c r="J309" s="147">
        <v>8776074.6599580385</v>
      </c>
      <c r="K309" s="147">
        <v>7598599.0799661009</v>
      </c>
      <c r="L309" s="147">
        <v>3601064.8299844782</v>
      </c>
    </row>
    <row r="310" spans="1:12" x14ac:dyDescent="0.25">
      <c r="A310" s="15"/>
      <c r="B310" s="56"/>
      <c r="C310" s="56"/>
      <c r="D310" s="56"/>
      <c r="E310" s="14" t="s">
        <v>40</v>
      </c>
      <c r="F310" s="106" t="s">
        <v>61</v>
      </c>
      <c r="G310" s="147">
        <v>0</v>
      </c>
      <c r="H310" s="147">
        <v>0</v>
      </c>
      <c r="I310" s="147">
        <v>0</v>
      </c>
      <c r="J310" s="147">
        <v>0</v>
      </c>
      <c r="K310" s="147">
        <v>0</v>
      </c>
      <c r="L310" s="147">
        <v>95837.759999245434</v>
      </c>
    </row>
    <row r="311" spans="1:12" x14ac:dyDescent="0.25">
      <c r="A311" s="15"/>
      <c r="E311" s="14" t="s">
        <v>40</v>
      </c>
      <c r="F311" s="147" t="s">
        <v>63</v>
      </c>
      <c r="G311" s="147">
        <v>1355451.3599922562</v>
      </c>
      <c r="H311" s="147">
        <v>1746010.3299911437</v>
      </c>
      <c r="I311" s="147">
        <v>1823264.5099901597</v>
      </c>
      <c r="J311" s="147">
        <v>1768512.6999910851</v>
      </c>
      <c r="K311" s="147">
        <v>1542959.229992833</v>
      </c>
      <c r="L311" s="147">
        <v>1138889.0599946277</v>
      </c>
    </row>
    <row r="312" spans="1:12" x14ac:dyDescent="0.25">
      <c r="A312" s="15"/>
      <c r="E312" s="14" t="s">
        <v>40</v>
      </c>
      <c r="F312" s="147" t="s">
        <v>66</v>
      </c>
      <c r="G312" s="147">
        <v>70739.399999830886</v>
      </c>
      <c r="H312" s="147">
        <v>28173.939999860711</v>
      </c>
      <c r="I312" s="147">
        <v>40924.239999699173</v>
      </c>
      <c r="J312" s="147">
        <v>48331.319999659441</v>
      </c>
      <c r="K312" s="147">
        <v>91882.959999259547</v>
      </c>
      <c r="L312" s="147">
        <v>123924.11999969929</v>
      </c>
    </row>
    <row r="313" spans="1:12" x14ac:dyDescent="0.25">
      <c r="A313" s="15"/>
      <c r="E313" s="13" t="s">
        <v>41</v>
      </c>
      <c r="F313" s="13"/>
      <c r="G313" s="13">
        <v>10172748.499954736</v>
      </c>
      <c r="H313" s="13">
        <v>14058627.859934229</v>
      </c>
      <c r="I313" s="13">
        <v>17365208.54990207</v>
      </c>
      <c r="J313" s="13">
        <v>18853836.709892817</v>
      </c>
      <c r="K313" s="13">
        <v>21259945.729880005</v>
      </c>
      <c r="L313" s="13">
        <v>21372111.839875735</v>
      </c>
    </row>
    <row r="314" spans="1:12" x14ac:dyDescent="0.25">
      <c r="A314" s="15"/>
      <c r="E314" s="14" t="s">
        <v>41</v>
      </c>
      <c r="F314" s="147" t="s">
        <v>68</v>
      </c>
      <c r="G314" s="147">
        <v>3972730.5299803666</v>
      </c>
      <c r="H314" s="147">
        <v>5444833.5699728141</v>
      </c>
      <c r="I314" s="147">
        <v>5817436.4099675827</v>
      </c>
      <c r="J314" s="147">
        <v>5571642.0799695859</v>
      </c>
      <c r="K314" s="147">
        <v>8720552.6199524663</v>
      </c>
      <c r="L314" s="147">
        <v>16649576.78990465</v>
      </c>
    </row>
    <row r="315" spans="1:12" x14ac:dyDescent="0.25">
      <c r="A315" s="15"/>
      <c r="E315" s="14" t="s">
        <v>41</v>
      </c>
      <c r="F315" s="147" t="s">
        <v>60</v>
      </c>
      <c r="G315" s="147">
        <v>5171317.1299784388</v>
      </c>
      <c r="H315" s="147">
        <v>7379056.8499675887</v>
      </c>
      <c r="I315" s="147">
        <v>10150557.979943613</v>
      </c>
      <c r="J315" s="147">
        <v>11800345.509932576</v>
      </c>
      <c r="K315" s="147">
        <v>11469038.84993423</v>
      </c>
      <c r="L315" s="147">
        <v>3977784.1399758486</v>
      </c>
    </row>
    <row r="316" spans="1:12" x14ac:dyDescent="0.25">
      <c r="A316" s="15"/>
      <c r="E316" s="14" t="s">
        <v>41</v>
      </c>
      <c r="F316" s="147" t="s">
        <v>63</v>
      </c>
      <c r="G316" s="147">
        <v>984488.78999632352</v>
      </c>
      <c r="H316" s="147">
        <v>1125221.3799941139</v>
      </c>
      <c r="I316" s="147">
        <v>1150546.3799927365</v>
      </c>
      <c r="J316" s="147">
        <v>1321771.8999917989</v>
      </c>
      <c r="K316" s="147">
        <v>984945.45999384974</v>
      </c>
      <c r="L316" s="147">
        <v>569770.56999631075</v>
      </c>
    </row>
    <row r="317" spans="1:12" x14ac:dyDescent="0.25">
      <c r="A317" s="15"/>
      <c r="E317" s="14" t="s">
        <v>41</v>
      </c>
      <c r="F317" s="147" t="s">
        <v>64</v>
      </c>
      <c r="G317" s="147">
        <v>3931.1999999731775</v>
      </c>
      <c r="H317" s="147">
        <v>13457.759999970907</v>
      </c>
      <c r="I317" s="147">
        <v>7934.8499999642372</v>
      </c>
      <c r="J317" s="147">
        <v>81644.379999571393</v>
      </c>
      <c r="K317" s="147">
        <v>72920.939999576192</v>
      </c>
      <c r="L317" s="147">
        <v>49761.629999631077</v>
      </c>
    </row>
    <row r="318" spans="1:12" x14ac:dyDescent="0.25">
      <c r="A318" s="15"/>
      <c r="E318" s="14" t="s">
        <v>41</v>
      </c>
      <c r="F318" s="147" t="s">
        <v>66</v>
      </c>
      <c r="G318" s="147">
        <v>40280.849999630816</v>
      </c>
      <c r="H318" s="147">
        <v>96058.299999728784</v>
      </c>
      <c r="I318" s="147">
        <v>238732.92999817809</v>
      </c>
      <c r="J318" s="147">
        <v>78432.839999283882</v>
      </c>
      <c r="K318" s="147">
        <v>12487.859999917449</v>
      </c>
      <c r="L318" s="147">
        <v>125218.70999929497</v>
      </c>
    </row>
    <row r="319" spans="1:12" x14ac:dyDescent="0.25">
      <c r="A319" s="15"/>
      <c r="E319" s="13" t="s">
        <v>42</v>
      </c>
      <c r="F319" s="13"/>
      <c r="G319" s="13">
        <v>476502663.93802655</v>
      </c>
      <c r="H319" s="13">
        <v>497153419.67793435</v>
      </c>
      <c r="I319" s="13">
        <v>529530636.24773115</v>
      </c>
      <c r="J319" s="13">
        <v>553379631.85759461</v>
      </c>
      <c r="K319" s="13">
        <v>585045829.21745944</v>
      </c>
      <c r="L319" s="13">
        <v>615041531.7073369</v>
      </c>
    </row>
    <row r="320" spans="1:12" x14ac:dyDescent="0.25">
      <c r="A320" s="15"/>
      <c r="E320" s="14" t="s">
        <v>42</v>
      </c>
      <c r="F320" s="147" t="s">
        <v>67</v>
      </c>
      <c r="G320" s="147">
        <v>18615358.389923397</v>
      </c>
      <c r="H320" s="147">
        <v>19220839.469920728</v>
      </c>
      <c r="I320" s="147">
        <v>21211138.679908223</v>
      </c>
      <c r="J320" s="147">
        <v>23464580.859900564</v>
      </c>
      <c r="K320" s="147">
        <v>25675465.839890596</v>
      </c>
      <c r="L320" s="147">
        <v>28371350.349877711</v>
      </c>
    </row>
    <row r="321" spans="1:12" x14ac:dyDescent="0.25">
      <c r="A321" s="15"/>
      <c r="E321" s="14" t="s">
        <v>42</v>
      </c>
      <c r="F321" s="147" t="s">
        <v>68</v>
      </c>
      <c r="G321" s="147">
        <v>454236878.87811881</v>
      </c>
      <c r="H321" s="147">
        <v>474312723.36802679</v>
      </c>
      <c r="I321" s="147">
        <v>503768273.76784062</v>
      </c>
      <c r="J321" s="147">
        <v>525467491.44771206</v>
      </c>
      <c r="K321" s="147">
        <v>555282380.27758443</v>
      </c>
      <c r="L321" s="147">
        <v>583611308.3174696</v>
      </c>
    </row>
    <row r="322" spans="1:12" x14ac:dyDescent="0.25">
      <c r="A322" s="15"/>
      <c r="E322" s="14" t="s">
        <v>42</v>
      </c>
      <c r="F322" s="147" t="s">
        <v>60</v>
      </c>
      <c r="G322" s="147">
        <v>2441466.5599914673</v>
      </c>
      <c r="H322" s="147">
        <v>2604149.7299901061</v>
      </c>
      <c r="I322" s="147">
        <v>3001784.6999890488</v>
      </c>
      <c r="J322" s="147">
        <v>2862644.7899894975</v>
      </c>
      <c r="K322" s="147">
        <v>2692004.4499893282</v>
      </c>
      <c r="L322" s="147">
        <v>1058228.6099956967</v>
      </c>
    </row>
    <row r="323" spans="1:12" x14ac:dyDescent="0.25">
      <c r="A323" s="15"/>
      <c r="E323" s="14" t="s">
        <v>42</v>
      </c>
      <c r="F323" s="147" t="s">
        <v>61</v>
      </c>
      <c r="G323" s="147">
        <v>24738.399999968711</v>
      </c>
      <c r="H323" s="147">
        <v>0</v>
      </c>
      <c r="I323" s="147">
        <v>18971.859999924902</v>
      </c>
      <c r="J323" s="147">
        <v>2891.9699999839058</v>
      </c>
      <c r="K323" s="147">
        <v>43986.429999814369</v>
      </c>
      <c r="L323" s="147">
        <v>527680.48999832931</v>
      </c>
    </row>
    <row r="324" spans="1:12" x14ac:dyDescent="0.25">
      <c r="A324" s="15"/>
      <c r="E324" s="14" t="s">
        <v>42</v>
      </c>
      <c r="F324" s="147" t="s">
        <v>63</v>
      </c>
      <c r="G324" s="147">
        <v>1147166.8599956057</v>
      </c>
      <c r="H324" s="147">
        <v>961272.12999618694</v>
      </c>
      <c r="I324" s="147">
        <v>1359237.9899947343</v>
      </c>
      <c r="J324" s="147">
        <v>1400357.2799936268</v>
      </c>
      <c r="K324" s="147">
        <v>1322462.6699947724</v>
      </c>
      <c r="L324" s="147">
        <v>1429390.6599940204</v>
      </c>
    </row>
    <row r="325" spans="1:12" x14ac:dyDescent="0.25">
      <c r="A325" s="15"/>
      <c r="E325" s="14" t="s">
        <v>42</v>
      </c>
      <c r="F325" s="147" t="s">
        <v>66</v>
      </c>
      <c r="G325" s="147">
        <v>37054.849999811508</v>
      </c>
      <c r="H325" s="147">
        <v>54434.979999843992</v>
      </c>
      <c r="I325" s="147">
        <v>171229.24999924703</v>
      </c>
      <c r="J325" s="147">
        <v>181665.50999935248</v>
      </c>
      <c r="K325" s="147">
        <v>29529.549999863379</v>
      </c>
      <c r="L325" s="147">
        <v>43573.279999831691</v>
      </c>
    </row>
    <row r="326" spans="1:12" x14ac:dyDescent="0.25">
      <c r="A326" s="15"/>
      <c r="E326" s="13" t="s">
        <v>43</v>
      </c>
      <c r="F326" s="13"/>
      <c r="G326" s="13">
        <v>7617066.6499912413</v>
      </c>
      <c r="H326" s="13">
        <v>4440900.5299947411</v>
      </c>
      <c r="I326" s="13">
        <v>3923598.9399932744</v>
      </c>
      <c r="J326" s="13">
        <v>3980742.7999921087</v>
      </c>
      <c r="K326" s="13">
        <v>3496445.8199942326</v>
      </c>
      <c r="L326" s="13">
        <v>3778496.2299934202</v>
      </c>
    </row>
    <row r="327" spans="1:12" x14ac:dyDescent="0.25">
      <c r="A327" s="15"/>
      <c r="E327" s="14" t="s">
        <v>43</v>
      </c>
      <c r="F327" s="147" t="s">
        <v>67</v>
      </c>
      <c r="G327" s="147">
        <v>1934720.95999885</v>
      </c>
      <c r="H327" s="147">
        <v>1397344.4499994945</v>
      </c>
      <c r="I327" s="147">
        <v>1330994.2799986952</v>
      </c>
      <c r="J327" s="147">
        <v>1297548.0499984471</v>
      </c>
      <c r="K327" s="147">
        <v>1089615.9999989436</v>
      </c>
      <c r="L327" s="147">
        <v>1158850.6999992123</v>
      </c>
    </row>
    <row r="328" spans="1:12" x14ac:dyDescent="0.25">
      <c r="A328" s="15"/>
      <c r="E328" s="14" t="s">
        <v>43</v>
      </c>
      <c r="F328" s="147" t="s">
        <v>68</v>
      </c>
      <c r="G328" s="147">
        <v>4762337.0799935637</v>
      </c>
      <c r="H328" s="147">
        <v>2743879.5499956724</v>
      </c>
      <c r="I328" s="147">
        <v>2284962.9199952162</v>
      </c>
      <c r="J328" s="147">
        <v>2321720.0899943677</v>
      </c>
      <c r="K328" s="147">
        <v>2087139.08999594</v>
      </c>
      <c r="L328" s="147">
        <v>2458510.8999945158</v>
      </c>
    </row>
    <row r="329" spans="1:12" x14ac:dyDescent="0.25">
      <c r="A329" s="15"/>
      <c r="E329" s="14" t="s">
        <v>43</v>
      </c>
      <c r="F329" s="147" t="s">
        <v>60</v>
      </c>
      <c r="G329" s="147">
        <v>781366.59999897738</v>
      </c>
      <c r="H329" s="147">
        <v>229901.26999967179</v>
      </c>
      <c r="I329" s="147">
        <v>255430.10999946581</v>
      </c>
      <c r="J329" s="147">
        <v>336782.31999930431</v>
      </c>
      <c r="K329" s="147">
        <v>298626.4699994098</v>
      </c>
      <c r="L329" s="147">
        <v>121986.7199997916</v>
      </c>
    </row>
    <row r="330" spans="1:12" x14ac:dyDescent="0.25">
      <c r="A330" s="15"/>
      <c r="E330" s="14" t="s">
        <v>43</v>
      </c>
      <c r="F330" s="147" t="s">
        <v>61</v>
      </c>
      <c r="G330" s="147">
        <v>4950</v>
      </c>
      <c r="H330" s="147">
        <v>196</v>
      </c>
      <c r="I330" s="147">
        <v>0</v>
      </c>
      <c r="J330" s="147">
        <v>247.4999999997672</v>
      </c>
      <c r="K330" s="147">
        <v>237.59999999962753</v>
      </c>
      <c r="L330" s="147">
        <v>0</v>
      </c>
    </row>
    <row r="331" spans="1:12" x14ac:dyDescent="0.25">
      <c r="A331" s="15"/>
      <c r="E331" s="14" t="s">
        <v>43</v>
      </c>
      <c r="F331" s="147" t="s">
        <v>63</v>
      </c>
      <c r="G331" s="147">
        <v>109870.01999985801</v>
      </c>
      <c r="H331" s="147">
        <v>67192.089999913485</v>
      </c>
      <c r="I331" s="147">
        <v>48674.1599999182</v>
      </c>
      <c r="J331" s="147">
        <v>22412.109999973327</v>
      </c>
      <c r="K331" s="147">
        <v>19246.759999959264</v>
      </c>
      <c r="L331" s="147">
        <v>39147.909999887444</v>
      </c>
    </row>
    <row r="332" spans="1:12" x14ac:dyDescent="0.25">
      <c r="A332" s="15"/>
      <c r="E332" s="14" t="s">
        <v>43</v>
      </c>
      <c r="F332" s="147" t="s">
        <v>70</v>
      </c>
      <c r="G332" s="147">
        <v>0</v>
      </c>
      <c r="H332" s="147">
        <v>0</v>
      </c>
      <c r="I332" s="147">
        <v>3038.4699999924569</v>
      </c>
      <c r="J332" s="147">
        <v>0</v>
      </c>
      <c r="K332" s="147">
        <v>0</v>
      </c>
      <c r="L332" s="147">
        <v>0</v>
      </c>
    </row>
    <row r="333" spans="1:12" x14ac:dyDescent="0.25">
      <c r="A333" s="15"/>
      <c r="E333" s="14" t="s">
        <v>43</v>
      </c>
      <c r="F333" s="147" t="s">
        <v>66</v>
      </c>
      <c r="G333" s="147">
        <v>23821.989999991023</v>
      </c>
      <c r="H333" s="147">
        <v>2387.1699999870034</v>
      </c>
      <c r="I333" s="147">
        <v>499</v>
      </c>
      <c r="J333" s="147">
        <v>2032.7299999855456</v>
      </c>
      <c r="K333" s="147">
        <v>1579.899999987334</v>
      </c>
      <c r="L333" s="147">
        <v>0</v>
      </c>
    </row>
    <row r="334" spans="1:12" x14ac:dyDescent="0.25">
      <c r="A334" s="15"/>
      <c r="B334" s="7"/>
      <c r="C334" s="8" t="s">
        <v>44</v>
      </c>
      <c r="D334" s="8"/>
      <c r="E334" s="8"/>
      <c r="F334" s="8" t="s">
        <v>0</v>
      </c>
      <c r="G334" s="9">
        <v>129683046.80999158</v>
      </c>
      <c r="H334" s="9">
        <v>137617765.75998935</v>
      </c>
      <c r="I334" s="9">
        <v>135286801.43998665</v>
      </c>
      <c r="J334" s="9">
        <v>139362224.10998601</v>
      </c>
      <c r="K334" s="9">
        <v>140938916.84998497</v>
      </c>
      <c r="L334" s="9">
        <v>144543440.03997996</v>
      </c>
    </row>
    <row r="335" spans="1:12" x14ac:dyDescent="0.25">
      <c r="A335" s="15"/>
      <c r="E335" s="13" t="s">
        <v>45</v>
      </c>
      <c r="F335" s="13"/>
      <c r="G335" s="13">
        <v>1136520.4299903477</v>
      </c>
      <c r="H335" s="13">
        <v>1204122.4799898339</v>
      </c>
      <c r="I335" s="13">
        <v>1380228.8599882687</v>
      </c>
      <c r="J335" s="13">
        <v>1607748.0199863473</v>
      </c>
      <c r="K335" s="13">
        <v>1831911.8499844377</v>
      </c>
      <c r="L335" s="13">
        <v>2087295.6499822687</v>
      </c>
    </row>
    <row r="336" spans="1:12" x14ac:dyDescent="0.25">
      <c r="A336" s="15"/>
      <c r="E336" s="14" t="s">
        <v>45</v>
      </c>
      <c r="F336" s="147" t="s">
        <v>67</v>
      </c>
      <c r="G336" s="147">
        <v>0</v>
      </c>
      <c r="H336" s="147">
        <v>175.39999999850988</v>
      </c>
      <c r="I336" s="147">
        <v>110.27999999932943</v>
      </c>
      <c r="J336" s="147">
        <v>88.229999999515698</v>
      </c>
      <c r="K336" s="147">
        <v>526.19999999552965</v>
      </c>
      <c r="L336" s="147">
        <v>2280.1999999806289</v>
      </c>
    </row>
    <row r="337" spans="1:12" x14ac:dyDescent="0.25">
      <c r="A337" s="15"/>
      <c r="E337" s="14" t="s">
        <v>45</v>
      </c>
      <c r="F337" s="147" t="s">
        <v>68</v>
      </c>
      <c r="G337" s="147">
        <v>813130.1899930957</v>
      </c>
      <c r="H337" s="147">
        <v>888181.44999250595</v>
      </c>
      <c r="I337" s="147">
        <v>978332.28999168356</v>
      </c>
      <c r="J337" s="147">
        <v>1163038.9499901251</v>
      </c>
      <c r="K337" s="147">
        <v>1373240.8499883343</v>
      </c>
      <c r="L337" s="147">
        <v>1864266.6599841623</v>
      </c>
    </row>
    <row r="338" spans="1:12" x14ac:dyDescent="0.25">
      <c r="A338" s="15"/>
      <c r="E338" s="14" t="s">
        <v>45</v>
      </c>
      <c r="F338" s="147" t="s">
        <v>60</v>
      </c>
      <c r="G338" s="147">
        <v>306376.43999739701</v>
      </c>
      <c r="H338" s="147">
        <v>302110.73999744427</v>
      </c>
      <c r="I338" s="147">
        <v>375307.88999681087</v>
      </c>
      <c r="J338" s="147">
        <v>414978.23999647429</v>
      </c>
      <c r="K338" s="147">
        <v>422363.19999641186</v>
      </c>
      <c r="L338" s="147">
        <v>182160.78999845311</v>
      </c>
    </row>
    <row r="339" spans="1:12" x14ac:dyDescent="0.25">
      <c r="A339" s="15"/>
      <c r="E339" s="14" t="s">
        <v>45</v>
      </c>
      <c r="F339" s="147" t="s">
        <v>61</v>
      </c>
      <c r="G339" s="147">
        <v>0</v>
      </c>
      <c r="H339" s="147">
        <v>0</v>
      </c>
      <c r="I339" s="147">
        <v>0</v>
      </c>
      <c r="J339" s="147">
        <v>701.59999999403954</v>
      </c>
      <c r="K339" s="147">
        <v>0</v>
      </c>
      <c r="L339" s="147">
        <v>0</v>
      </c>
    </row>
    <row r="340" spans="1:12" x14ac:dyDescent="0.25">
      <c r="A340" s="15"/>
      <c r="E340" s="14" t="s">
        <v>45</v>
      </c>
      <c r="F340" s="147" t="s">
        <v>62</v>
      </c>
      <c r="G340" s="147">
        <v>175.39999999850988</v>
      </c>
      <c r="H340" s="147">
        <v>0</v>
      </c>
      <c r="I340" s="147">
        <v>0</v>
      </c>
      <c r="J340" s="147">
        <v>0</v>
      </c>
      <c r="K340" s="147">
        <v>0</v>
      </c>
      <c r="L340" s="147">
        <v>0</v>
      </c>
    </row>
    <row r="341" spans="1:12" x14ac:dyDescent="0.25">
      <c r="A341" s="15"/>
      <c r="E341" s="14" t="s">
        <v>45</v>
      </c>
      <c r="F341" s="147" t="s">
        <v>63</v>
      </c>
      <c r="G341" s="147">
        <v>10874.799999907613</v>
      </c>
      <c r="H341" s="147">
        <v>11199.289999905972</v>
      </c>
      <c r="I341" s="147">
        <v>22794.999999806289</v>
      </c>
      <c r="J341" s="147">
        <v>25783.799999780957</v>
      </c>
      <c r="K341" s="147">
        <v>25432.99999978394</v>
      </c>
      <c r="L341" s="147">
        <v>31922.799999728799</v>
      </c>
    </row>
    <row r="342" spans="1:12" x14ac:dyDescent="0.25">
      <c r="A342" s="15"/>
      <c r="E342" s="14" t="s">
        <v>45</v>
      </c>
      <c r="F342" s="147" t="s">
        <v>66</v>
      </c>
      <c r="G342" s="147">
        <v>5963.5999999493361</v>
      </c>
      <c r="H342" s="147">
        <v>2455.5999999791379</v>
      </c>
      <c r="I342" s="147">
        <v>3683.3999999687071</v>
      </c>
      <c r="J342" s="147">
        <v>3157.1999999731784</v>
      </c>
      <c r="K342" s="147">
        <v>10348.599999912081</v>
      </c>
      <c r="L342" s="147">
        <v>6665.1999999433756</v>
      </c>
    </row>
    <row r="343" spans="1:12" x14ac:dyDescent="0.25">
      <c r="A343" s="15"/>
      <c r="E343" s="13" t="s">
        <v>46</v>
      </c>
      <c r="F343" s="13"/>
      <c r="G343" s="13">
        <v>51647154.090000004</v>
      </c>
      <c r="H343" s="13">
        <v>52103712.829999998</v>
      </c>
      <c r="I343" s="13">
        <v>49993194</v>
      </c>
      <c r="J343" s="13">
        <v>50090707</v>
      </c>
      <c r="K343" s="13">
        <v>52629839</v>
      </c>
      <c r="L343" s="13">
        <v>54460043.50999999</v>
      </c>
    </row>
    <row r="344" spans="1:12" x14ac:dyDescent="0.25">
      <c r="A344" s="15"/>
      <c r="E344" s="14" t="s">
        <v>46</v>
      </c>
      <c r="F344" s="147" t="s">
        <v>67</v>
      </c>
      <c r="G344" s="147">
        <v>1403623.5</v>
      </c>
      <c r="H344" s="147">
        <v>1296205</v>
      </c>
      <c r="I344" s="147">
        <v>1325263.5</v>
      </c>
      <c r="J344" s="147">
        <v>1407215</v>
      </c>
      <c r="K344" s="147">
        <v>1538141.5</v>
      </c>
      <c r="L344" s="147">
        <v>1597891</v>
      </c>
    </row>
    <row r="345" spans="1:12" x14ac:dyDescent="0.25">
      <c r="A345" s="15"/>
      <c r="E345" s="14" t="s">
        <v>46</v>
      </c>
      <c r="F345" s="147" t="s">
        <v>68</v>
      </c>
      <c r="G345" s="147">
        <v>43516595.590000004</v>
      </c>
      <c r="H345" s="147">
        <v>44033987</v>
      </c>
      <c r="I345" s="147">
        <v>43595700</v>
      </c>
      <c r="J345" s="147">
        <v>44967865.5</v>
      </c>
      <c r="K345" s="147">
        <v>47330744</v>
      </c>
      <c r="L345" s="147">
        <v>50267714.00999999</v>
      </c>
    </row>
    <row r="346" spans="1:12" x14ac:dyDescent="0.25">
      <c r="A346" s="15"/>
      <c r="E346" s="14" t="s">
        <v>46</v>
      </c>
      <c r="F346" s="147" t="s">
        <v>60</v>
      </c>
      <c r="G346" s="147">
        <v>5328744</v>
      </c>
      <c r="H346" s="147">
        <v>5502294.5</v>
      </c>
      <c r="I346" s="147">
        <v>4046314.5</v>
      </c>
      <c r="J346" s="147">
        <v>2835201</v>
      </c>
      <c r="K346" s="147">
        <v>2874832.5</v>
      </c>
      <c r="L346" s="147">
        <v>1773944</v>
      </c>
    </row>
    <row r="347" spans="1:12" x14ac:dyDescent="0.25">
      <c r="A347" s="15"/>
      <c r="E347" s="14" t="s">
        <v>46</v>
      </c>
      <c r="F347" s="147" t="s">
        <v>61</v>
      </c>
      <c r="G347" s="147">
        <v>92399.5</v>
      </c>
      <c r="H347" s="147">
        <v>42837.5</v>
      </c>
      <c r="I347" s="147">
        <v>29876.5</v>
      </c>
      <c r="J347" s="147">
        <v>44730.5</v>
      </c>
      <c r="K347" s="147">
        <v>31997</v>
      </c>
      <c r="L347" s="147">
        <v>92073</v>
      </c>
    </row>
    <row r="348" spans="1:12" x14ac:dyDescent="0.25">
      <c r="A348" s="15"/>
      <c r="E348" s="14" t="s">
        <v>46</v>
      </c>
      <c r="F348" s="147" t="s">
        <v>62</v>
      </c>
      <c r="G348" s="147">
        <v>10774.5</v>
      </c>
      <c r="H348" s="147">
        <v>8162.5</v>
      </c>
      <c r="I348" s="147">
        <v>7071</v>
      </c>
      <c r="J348" s="147">
        <v>3773</v>
      </c>
      <c r="K348" s="147">
        <v>7183</v>
      </c>
      <c r="L348" s="147">
        <v>9795</v>
      </c>
    </row>
    <row r="349" spans="1:12" x14ac:dyDescent="0.25">
      <c r="A349" s="15"/>
      <c r="E349" s="14" t="s">
        <v>46</v>
      </c>
      <c r="F349" s="147" t="s">
        <v>63</v>
      </c>
      <c r="G349" s="147">
        <v>800369.5</v>
      </c>
      <c r="H349" s="147">
        <v>760092</v>
      </c>
      <c r="I349" s="147">
        <v>620350</v>
      </c>
      <c r="J349" s="147">
        <v>608269.5</v>
      </c>
      <c r="K349" s="147">
        <v>652673.5</v>
      </c>
      <c r="L349" s="147">
        <v>613820</v>
      </c>
    </row>
    <row r="350" spans="1:12" x14ac:dyDescent="0.25">
      <c r="A350" s="15"/>
      <c r="E350" s="14" t="s">
        <v>46</v>
      </c>
      <c r="F350" s="147" t="s">
        <v>64</v>
      </c>
      <c r="G350" s="147">
        <v>341192.5</v>
      </c>
      <c r="H350" s="147">
        <v>352293.5</v>
      </c>
      <c r="I350" s="147">
        <v>254343.5</v>
      </c>
      <c r="J350" s="147">
        <v>124070</v>
      </c>
      <c r="K350" s="147">
        <v>108724.5</v>
      </c>
      <c r="L350" s="147">
        <v>11101</v>
      </c>
    </row>
    <row r="351" spans="1:12" x14ac:dyDescent="0.25">
      <c r="A351" s="15"/>
      <c r="E351" s="14" t="s">
        <v>46</v>
      </c>
      <c r="F351" s="147" t="s">
        <v>66</v>
      </c>
      <c r="G351" s="147">
        <v>153455</v>
      </c>
      <c r="H351" s="147">
        <v>107840.82999999914</v>
      </c>
      <c r="I351" s="147">
        <v>114275</v>
      </c>
      <c r="J351" s="147">
        <v>99582.5</v>
      </c>
      <c r="K351" s="147">
        <v>85543</v>
      </c>
      <c r="L351" s="147">
        <v>93705.5</v>
      </c>
    </row>
    <row r="352" spans="1:12" x14ac:dyDescent="0.25">
      <c r="A352" s="15"/>
      <c r="E352" s="13" t="s">
        <v>47</v>
      </c>
      <c r="F352" s="13"/>
      <c r="G352" s="13">
        <v>72300185.789999902</v>
      </c>
      <c r="H352" s="13">
        <v>80029552.860000134</v>
      </c>
      <c r="I352" s="13">
        <v>79710281.639999986</v>
      </c>
      <c r="J352" s="13">
        <v>84191705.159999982</v>
      </c>
      <c r="K352" s="13">
        <v>83313889.939999998</v>
      </c>
      <c r="L352" s="13">
        <v>84506818.949998721</v>
      </c>
    </row>
    <row r="353" spans="1:12" x14ac:dyDescent="0.25">
      <c r="A353" s="15"/>
      <c r="E353" s="14" t="s">
        <v>47</v>
      </c>
      <c r="F353" s="147" t="s">
        <v>67</v>
      </c>
      <c r="G353" s="147">
        <v>2756069.1199999996</v>
      </c>
      <c r="H353" s="147">
        <v>2584492.3800000004</v>
      </c>
      <c r="I353" s="147">
        <v>2466381</v>
      </c>
      <c r="J353" s="147">
        <v>2535109.1499999985</v>
      </c>
      <c r="K353" s="147">
        <v>2439281.5</v>
      </c>
      <c r="L353" s="147">
        <v>2331863</v>
      </c>
    </row>
    <row r="354" spans="1:12" x14ac:dyDescent="0.25">
      <c r="A354" s="15"/>
      <c r="E354" s="14" t="s">
        <v>47</v>
      </c>
      <c r="F354" s="147" t="s">
        <v>68</v>
      </c>
      <c r="G354" s="147">
        <v>42507293.709999993</v>
      </c>
      <c r="H354" s="147">
        <v>44993731.710000031</v>
      </c>
      <c r="I354" s="147">
        <v>43925517.140000001</v>
      </c>
      <c r="J354" s="147">
        <v>45756994.399999991</v>
      </c>
      <c r="K354" s="147">
        <v>44828224.939999998</v>
      </c>
      <c r="L354" s="147">
        <v>44495884</v>
      </c>
    </row>
    <row r="355" spans="1:12" x14ac:dyDescent="0.25">
      <c r="A355" s="15"/>
      <c r="E355" s="14" t="s">
        <v>47</v>
      </c>
      <c r="F355" s="147" t="s">
        <v>60</v>
      </c>
      <c r="G355" s="147">
        <v>19162172.709999967</v>
      </c>
      <c r="H355" s="147">
        <v>23194199.79000004</v>
      </c>
      <c r="I355" s="147">
        <v>24009216.5</v>
      </c>
      <c r="J355" s="147">
        <v>25871555.109999999</v>
      </c>
      <c r="K355" s="147">
        <v>25839150.5</v>
      </c>
      <c r="L355" s="147">
        <v>27232696.75</v>
      </c>
    </row>
    <row r="356" spans="1:12" x14ac:dyDescent="0.25">
      <c r="A356" s="15"/>
      <c r="E356" s="14" t="s">
        <v>47</v>
      </c>
      <c r="F356" s="147" t="s">
        <v>61</v>
      </c>
      <c r="G356" s="147">
        <v>2275541.75</v>
      </c>
      <c r="H356" s="147">
        <v>2805778.75</v>
      </c>
      <c r="I356" s="147">
        <v>2841202</v>
      </c>
      <c r="J356" s="147">
        <v>2962334.5</v>
      </c>
      <c r="K356" s="147">
        <v>3256854</v>
      </c>
      <c r="L356" s="147">
        <v>3744295.699998145</v>
      </c>
    </row>
    <row r="357" spans="1:12" x14ac:dyDescent="0.25">
      <c r="A357" s="15"/>
      <c r="E357" s="14" t="s">
        <v>47</v>
      </c>
      <c r="F357" s="147" t="s">
        <v>62</v>
      </c>
      <c r="G357" s="147">
        <v>202430</v>
      </c>
      <c r="H357" s="147">
        <v>251078.5</v>
      </c>
      <c r="I357" s="147">
        <v>253690.5</v>
      </c>
      <c r="J357" s="147">
        <v>223979</v>
      </c>
      <c r="K357" s="147">
        <v>244548.5</v>
      </c>
      <c r="L357" s="147">
        <v>256629</v>
      </c>
    </row>
    <row r="358" spans="1:12" x14ac:dyDescent="0.25">
      <c r="A358" s="15"/>
      <c r="E358" s="14" t="s">
        <v>47</v>
      </c>
      <c r="F358" s="147" t="s">
        <v>69</v>
      </c>
      <c r="G358" s="147">
        <v>0</v>
      </c>
      <c r="H358" s="147">
        <v>0</v>
      </c>
      <c r="I358" s="147">
        <v>0</v>
      </c>
      <c r="J358" s="147">
        <v>0</v>
      </c>
      <c r="K358" s="147">
        <v>653</v>
      </c>
      <c r="L358" s="147">
        <v>326.5</v>
      </c>
    </row>
    <row r="359" spans="1:12" x14ac:dyDescent="0.25">
      <c r="A359" s="15"/>
      <c r="E359" s="14" t="s">
        <v>47</v>
      </c>
      <c r="F359" s="147" t="s">
        <v>63</v>
      </c>
      <c r="G359" s="147">
        <v>1897696.3299999924</v>
      </c>
      <c r="H359" s="147">
        <v>2129188.150000006</v>
      </c>
      <c r="I359" s="147">
        <v>1951164</v>
      </c>
      <c r="J359" s="147">
        <v>2116625</v>
      </c>
      <c r="K359" s="147">
        <v>2083975</v>
      </c>
      <c r="L359" s="147">
        <v>2226403.5</v>
      </c>
    </row>
    <row r="360" spans="1:12" x14ac:dyDescent="0.25">
      <c r="A360" s="15"/>
      <c r="E360" s="14" t="s">
        <v>47</v>
      </c>
      <c r="F360" s="147" t="s">
        <v>70</v>
      </c>
      <c r="G360" s="147">
        <v>0</v>
      </c>
      <c r="H360" s="147">
        <v>0</v>
      </c>
      <c r="I360" s="147">
        <v>0</v>
      </c>
      <c r="J360" s="147">
        <v>0</v>
      </c>
      <c r="K360" s="147">
        <v>2613</v>
      </c>
      <c r="L360" s="147">
        <v>9794</v>
      </c>
    </row>
    <row r="361" spans="1:12" x14ac:dyDescent="0.25">
      <c r="A361" s="15"/>
      <c r="E361" s="14" t="s">
        <v>47</v>
      </c>
      <c r="F361" s="147" t="s">
        <v>64</v>
      </c>
      <c r="G361" s="147">
        <v>1545487.7399999972</v>
      </c>
      <c r="H361" s="147">
        <v>1710043.7600000026</v>
      </c>
      <c r="I361" s="147">
        <v>1742530.5</v>
      </c>
      <c r="J361" s="147">
        <v>1940389.5</v>
      </c>
      <c r="K361" s="147">
        <v>1879982</v>
      </c>
      <c r="L361" s="147">
        <v>1755279</v>
      </c>
    </row>
    <row r="362" spans="1:12" x14ac:dyDescent="0.25">
      <c r="A362" s="15"/>
      <c r="E362" s="14" t="s">
        <v>47</v>
      </c>
      <c r="F362" s="147" t="s">
        <v>65</v>
      </c>
      <c r="G362" s="147">
        <v>7183</v>
      </c>
      <c r="H362" s="147">
        <v>11427.5</v>
      </c>
      <c r="I362" s="147">
        <v>2285.5</v>
      </c>
      <c r="J362" s="147">
        <v>3265</v>
      </c>
      <c r="K362" s="147">
        <v>2938.5</v>
      </c>
      <c r="L362" s="147">
        <v>2612</v>
      </c>
    </row>
    <row r="363" spans="1:12" x14ac:dyDescent="0.25">
      <c r="A363" s="15"/>
      <c r="E363" s="14" t="s">
        <v>47</v>
      </c>
      <c r="F363" s="147" t="s">
        <v>66</v>
      </c>
      <c r="G363" s="147">
        <v>1946311.4299999953</v>
      </c>
      <c r="H363" s="147">
        <v>2349612.3200000045</v>
      </c>
      <c r="I363" s="147">
        <v>2518294.5</v>
      </c>
      <c r="J363" s="147">
        <v>2781453.5</v>
      </c>
      <c r="K363" s="147">
        <v>2735669</v>
      </c>
      <c r="L363" s="147">
        <v>2451035.5</v>
      </c>
    </row>
    <row r="364" spans="1:12" x14ac:dyDescent="0.25">
      <c r="A364" s="15"/>
      <c r="E364" s="13" t="s">
        <v>48</v>
      </c>
      <c r="F364" s="13"/>
      <c r="G364" s="13">
        <v>1006001.3799981086</v>
      </c>
      <c r="H364" s="13">
        <v>962051.72999824514</v>
      </c>
      <c r="I364" s="13">
        <v>1195037.4499976195</v>
      </c>
      <c r="J364" s="13">
        <v>558776.75999891036</v>
      </c>
      <c r="K364" s="13">
        <v>306958.49999927747</v>
      </c>
      <c r="L364" s="13">
        <v>261827.49999941196</v>
      </c>
    </row>
    <row r="365" spans="1:12" x14ac:dyDescent="0.25">
      <c r="A365" s="15"/>
      <c r="E365" s="14" t="s">
        <v>48</v>
      </c>
      <c r="F365" s="147" t="s">
        <v>68</v>
      </c>
      <c r="G365" s="147">
        <v>34732.799999948642</v>
      </c>
      <c r="H365" s="147">
        <v>27710.099999962313</v>
      </c>
      <c r="I365" s="147">
        <v>21351.599999963248</v>
      </c>
      <c r="J365" s="147">
        <v>15912.449999975388</v>
      </c>
      <c r="K365" s="147">
        <v>7804.3499999870546</v>
      </c>
      <c r="L365" s="147">
        <v>8537.3999999830867</v>
      </c>
    </row>
    <row r="366" spans="1:12" x14ac:dyDescent="0.25">
      <c r="A366" s="15"/>
      <c r="E366" s="14" t="s">
        <v>48</v>
      </c>
      <c r="F366" s="147" t="s">
        <v>60</v>
      </c>
      <c r="G366" s="147">
        <v>606248.54999910924</v>
      </c>
      <c r="H366" s="147">
        <v>585009.19999918819</v>
      </c>
      <c r="I366" s="147">
        <v>720555.6699988594</v>
      </c>
      <c r="J366" s="147">
        <v>285674.84999957803</v>
      </c>
      <c r="K366" s="147">
        <v>101703.59999983478</v>
      </c>
      <c r="L366" s="147">
        <v>114642.23999980684</v>
      </c>
    </row>
    <row r="367" spans="1:12" x14ac:dyDescent="0.25">
      <c r="A367" s="15"/>
      <c r="E367" s="14" t="s">
        <v>48</v>
      </c>
      <c r="F367" s="147" t="s">
        <v>61</v>
      </c>
      <c r="G367" s="147">
        <v>9014.5999999838532</v>
      </c>
      <c r="H367" s="147">
        <v>9796.9499999805121</v>
      </c>
      <c r="I367" s="147">
        <v>14600.249999974912</v>
      </c>
      <c r="J367" s="147">
        <v>6074.9999999898728</v>
      </c>
      <c r="K367" s="147">
        <v>4045.9499999941322</v>
      </c>
      <c r="L367" s="147">
        <v>4945.0499999925951</v>
      </c>
    </row>
    <row r="368" spans="1:12" x14ac:dyDescent="0.25">
      <c r="A368" s="15"/>
      <c r="E368" s="14" t="s">
        <v>48</v>
      </c>
      <c r="F368" s="147" t="s">
        <v>62</v>
      </c>
      <c r="G368" s="147">
        <v>199231.64999967633</v>
      </c>
      <c r="H368" s="147">
        <v>180192.599999731</v>
      </c>
      <c r="I368" s="147">
        <v>235343.18999961432</v>
      </c>
      <c r="J368" s="147">
        <v>141956.54999975313</v>
      </c>
      <c r="K368" s="147">
        <v>106109.99999980384</v>
      </c>
      <c r="L368" s="147">
        <v>83195.099999841012</v>
      </c>
    </row>
    <row r="369" spans="1:12" x14ac:dyDescent="0.25">
      <c r="A369" s="15"/>
      <c r="E369" s="14" t="s">
        <v>48</v>
      </c>
      <c r="F369" s="147" t="s">
        <v>63</v>
      </c>
      <c r="G369" s="147">
        <v>20885.849999970756</v>
      </c>
      <c r="H369" s="147">
        <v>8168.8499999877522</v>
      </c>
      <c r="I369" s="147">
        <v>8513.0999999849028</v>
      </c>
      <c r="J369" s="147">
        <v>11959.649999978952</v>
      </c>
      <c r="K369" s="147">
        <v>12958.199999983131</v>
      </c>
      <c r="L369" s="147">
        <v>2417.8499999959022</v>
      </c>
    </row>
    <row r="370" spans="1:12" x14ac:dyDescent="0.25">
      <c r="A370" s="15"/>
      <c r="E370" s="14" t="s">
        <v>48</v>
      </c>
      <c r="F370" s="147" t="s">
        <v>64</v>
      </c>
      <c r="G370" s="147">
        <v>64327.88999971978</v>
      </c>
      <c r="H370" s="147">
        <v>72592.18999969888</v>
      </c>
      <c r="I370" s="147">
        <v>92678.189999630151</v>
      </c>
      <c r="J370" s="147">
        <v>38016.469999857953</v>
      </c>
      <c r="K370" s="147">
        <v>30876.69999985502</v>
      </c>
      <c r="L370" s="147">
        <v>22043.199999907025</v>
      </c>
    </row>
    <row r="371" spans="1:12" x14ac:dyDescent="0.25">
      <c r="A371" s="15"/>
      <c r="E371" s="14" t="s">
        <v>48</v>
      </c>
      <c r="F371" s="147" t="s">
        <v>65</v>
      </c>
      <c r="G371" s="147">
        <v>18247.389999935804</v>
      </c>
      <c r="H371" s="147">
        <v>22466.929999929045</v>
      </c>
      <c r="I371" s="147">
        <v>30126.969999872377</v>
      </c>
      <c r="J371" s="147">
        <v>23801.379999906298</v>
      </c>
      <c r="K371" s="147">
        <v>17602.4699999353</v>
      </c>
      <c r="L371" s="147">
        <v>4927.079999973168</v>
      </c>
    </row>
    <row r="372" spans="1:12" x14ac:dyDescent="0.25">
      <c r="A372" s="15"/>
      <c r="E372" s="14" t="s">
        <v>48</v>
      </c>
      <c r="F372" s="147" t="s">
        <v>66</v>
      </c>
      <c r="G372" s="147">
        <v>53312.649999762813</v>
      </c>
      <c r="H372" s="147">
        <v>56114.909999765514</v>
      </c>
      <c r="I372" s="147">
        <v>71868.479999718969</v>
      </c>
      <c r="J372" s="147">
        <v>35380.409999871306</v>
      </c>
      <c r="K372" s="147">
        <v>25857.229999884192</v>
      </c>
      <c r="L372" s="147">
        <v>21119.579999912312</v>
      </c>
    </row>
    <row r="373" spans="1:12" x14ac:dyDescent="0.25">
      <c r="A373" s="15"/>
      <c r="E373" s="13" t="s">
        <v>49</v>
      </c>
      <c r="F373" s="13"/>
      <c r="G373" s="13">
        <v>3593185.1199999447</v>
      </c>
      <c r="H373" s="13">
        <v>3318325.8599991906</v>
      </c>
      <c r="I373" s="13">
        <v>3008059.4899998601</v>
      </c>
      <c r="J373" s="13">
        <v>2913287.1699998295</v>
      </c>
      <c r="K373" s="13">
        <v>2856317.5599997998</v>
      </c>
      <c r="L373" s="13">
        <v>3227454.4299998605</v>
      </c>
    </row>
    <row r="374" spans="1:12" x14ac:dyDescent="0.25">
      <c r="A374" s="15"/>
      <c r="E374" s="14" t="s">
        <v>49</v>
      </c>
      <c r="F374" s="147" t="s">
        <v>68</v>
      </c>
      <c r="G374" s="147">
        <v>317989.45999999595</v>
      </c>
      <c r="H374" s="147">
        <v>337350.11999983434</v>
      </c>
      <c r="I374" s="147">
        <v>251416.62999999436</v>
      </c>
      <c r="J374" s="147">
        <v>158513.00999998115</v>
      </c>
      <c r="K374" s="147">
        <v>58238.359999994733</v>
      </c>
      <c r="L374" s="147">
        <v>63558.679999995984</v>
      </c>
    </row>
    <row r="375" spans="1:12" x14ac:dyDescent="0.25">
      <c r="A375" s="15"/>
      <c r="E375" s="14" t="s">
        <v>49</v>
      </c>
      <c r="F375" s="147" t="s">
        <v>60</v>
      </c>
      <c r="G375" s="147">
        <v>330185.68999999686</v>
      </c>
      <c r="H375" s="147">
        <v>343719.5599999465</v>
      </c>
      <c r="I375" s="147">
        <v>336868.52999997599</v>
      </c>
      <c r="J375" s="147">
        <v>207830.59999998196</v>
      </c>
      <c r="K375" s="147">
        <v>74464.059999982361</v>
      </c>
      <c r="L375" s="147">
        <v>101859.79999998304</v>
      </c>
    </row>
    <row r="376" spans="1:12" x14ac:dyDescent="0.25">
      <c r="A376" s="15"/>
      <c r="B376" s="56"/>
      <c r="C376" s="56"/>
      <c r="D376" s="56"/>
      <c r="E376" s="14" t="s">
        <v>49</v>
      </c>
      <c r="F376" s="106" t="s">
        <v>61</v>
      </c>
      <c r="G376" s="147">
        <v>0</v>
      </c>
      <c r="H376" s="147">
        <v>0</v>
      </c>
      <c r="I376" s="147">
        <v>0</v>
      </c>
      <c r="J376" s="147">
        <v>0</v>
      </c>
      <c r="K376" s="147">
        <v>0</v>
      </c>
      <c r="L376" s="147">
        <v>6070.2199999988079</v>
      </c>
    </row>
    <row r="377" spans="1:12" x14ac:dyDescent="0.25">
      <c r="A377" s="15"/>
      <c r="E377" s="14" t="s">
        <v>49</v>
      </c>
      <c r="F377" s="147" t="s">
        <v>62</v>
      </c>
      <c r="G377" s="147">
        <v>0</v>
      </c>
      <c r="H377" s="147">
        <v>0</v>
      </c>
      <c r="I377" s="147">
        <v>0</v>
      </c>
      <c r="J377" s="147">
        <v>0</v>
      </c>
      <c r="K377" s="147">
        <v>653</v>
      </c>
      <c r="L377" s="147">
        <v>0</v>
      </c>
    </row>
    <row r="378" spans="1:12" x14ac:dyDescent="0.25">
      <c r="A378" s="15"/>
      <c r="E378" s="14" t="s">
        <v>49</v>
      </c>
      <c r="F378" s="147" t="s">
        <v>63</v>
      </c>
      <c r="G378" s="147">
        <v>2940765.4699999527</v>
      </c>
      <c r="H378" s="147">
        <v>2623228.1599994181</v>
      </c>
      <c r="I378" s="147">
        <v>2394688.4299998903</v>
      </c>
      <c r="J378" s="147">
        <v>2531641.679999867</v>
      </c>
      <c r="K378" s="147">
        <v>2721928.9899998209</v>
      </c>
      <c r="L378" s="147">
        <v>3049775.8299998837</v>
      </c>
    </row>
    <row r="379" spans="1:12" x14ac:dyDescent="0.25">
      <c r="A379" s="15"/>
      <c r="E379" s="14" t="s">
        <v>49</v>
      </c>
      <c r="F379" s="147" t="s">
        <v>64</v>
      </c>
      <c r="G379" s="147">
        <v>1306</v>
      </c>
      <c r="H379" s="147">
        <v>653</v>
      </c>
      <c r="I379" s="147">
        <v>979.5</v>
      </c>
      <c r="J379" s="147">
        <v>326.5</v>
      </c>
      <c r="K379" s="147">
        <v>326.5</v>
      </c>
      <c r="L379" s="147">
        <v>0</v>
      </c>
    </row>
    <row r="380" spans="1:12" x14ac:dyDescent="0.25">
      <c r="A380" s="15"/>
      <c r="E380" s="14" t="s">
        <v>49</v>
      </c>
      <c r="F380" s="147" t="s">
        <v>66</v>
      </c>
      <c r="G380" s="147">
        <v>2938.5</v>
      </c>
      <c r="H380" s="147">
        <v>13375.019999992104</v>
      </c>
      <c r="I380" s="147">
        <v>24106.399999998514</v>
      </c>
      <c r="J380" s="147">
        <v>14975.379999998955</v>
      </c>
      <c r="K380" s="147">
        <v>706.6499999999071</v>
      </c>
      <c r="L380" s="147">
        <v>6189.8999999985108</v>
      </c>
    </row>
    <row r="381" spans="1:12" x14ac:dyDescent="0.25">
      <c r="A381" s="15"/>
      <c r="B381" s="7"/>
      <c r="C381" s="8" t="s">
        <v>50</v>
      </c>
      <c r="D381" s="8"/>
      <c r="E381" s="8"/>
      <c r="F381" s="8"/>
      <c r="G381" s="9">
        <v>632769639.63875389</v>
      </c>
      <c r="H381" s="9">
        <v>642127807.01878417</v>
      </c>
      <c r="I381" s="9">
        <v>639457373.8690089</v>
      </c>
      <c r="J381" s="9">
        <v>693290244.80885077</v>
      </c>
      <c r="K381" s="9">
        <v>733019506.09895229</v>
      </c>
      <c r="L381" s="9">
        <v>748688303.90894842</v>
      </c>
    </row>
    <row r="382" spans="1:12" x14ac:dyDescent="0.25">
      <c r="A382" s="15"/>
      <c r="D382" s="11" t="s">
        <v>30</v>
      </c>
      <c r="E382" s="11"/>
      <c r="F382" s="11"/>
      <c r="G382" s="12">
        <v>136622315.3395839</v>
      </c>
      <c r="H382" s="12">
        <v>122712296.45963863</v>
      </c>
      <c r="I382" s="12">
        <v>129753756.77981816</v>
      </c>
      <c r="J382" s="12">
        <v>139034708.15982243</v>
      </c>
      <c r="K382" s="12">
        <v>135566293.42982405</v>
      </c>
      <c r="L382" s="12">
        <v>159993116.75978571</v>
      </c>
    </row>
    <row r="383" spans="1:12" x14ac:dyDescent="0.25">
      <c r="A383" s="15"/>
      <c r="E383" s="13" t="s">
        <v>51</v>
      </c>
      <c r="F383" s="13"/>
      <c r="G383" s="13">
        <v>47406991.569947779</v>
      </c>
      <c r="H383" s="13">
        <v>38551551.999959178</v>
      </c>
      <c r="I383" s="13">
        <v>45452612.639953449</v>
      </c>
      <c r="J383" s="13">
        <v>45207397.529947408</v>
      </c>
      <c r="K383" s="13">
        <v>49237739.32993722</v>
      </c>
      <c r="L383" s="13">
        <v>51013868.069928899</v>
      </c>
    </row>
    <row r="384" spans="1:12" x14ac:dyDescent="0.25">
      <c r="A384" s="15"/>
      <c r="E384" s="14" t="s">
        <v>51</v>
      </c>
      <c r="F384" s="147" t="s">
        <v>67</v>
      </c>
      <c r="G384" s="147">
        <v>40697576.339955442</v>
      </c>
      <c r="H384" s="147">
        <v>31176007.349966649</v>
      </c>
      <c r="I384" s="147">
        <v>36780313.419964239</v>
      </c>
      <c r="J384" s="147">
        <v>34716558.779957674</v>
      </c>
      <c r="K384" s="147">
        <v>36705178.519950286</v>
      </c>
      <c r="L384" s="147">
        <v>37341831.529949561</v>
      </c>
    </row>
    <row r="385" spans="1:12" x14ac:dyDescent="0.25">
      <c r="A385" s="15"/>
      <c r="E385" s="14" t="s">
        <v>51</v>
      </c>
      <c r="F385" s="147" t="s">
        <v>68</v>
      </c>
      <c r="G385" s="147">
        <v>5672083.3299969044</v>
      </c>
      <c r="H385" s="147">
        <v>6037906.6299971445</v>
      </c>
      <c r="I385" s="147">
        <v>6971976.8899956644</v>
      </c>
      <c r="J385" s="147">
        <v>9020057.0999967977</v>
      </c>
      <c r="K385" s="147">
        <v>10694953.319996048</v>
      </c>
      <c r="L385" s="147">
        <v>11141278.489991898</v>
      </c>
    </row>
    <row r="386" spans="1:12" x14ac:dyDescent="0.25">
      <c r="A386" s="15"/>
      <c r="E386" s="14" t="s">
        <v>51</v>
      </c>
      <c r="F386" s="147" t="s">
        <v>60</v>
      </c>
      <c r="G386" s="147">
        <v>586964.9699974882</v>
      </c>
      <c r="H386" s="147">
        <v>798374.05999721587</v>
      </c>
      <c r="I386" s="147">
        <v>998985.22999637586</v>
      </c>
      <c r="J386" s="147">
        <v>776893.92999631888</v>
      </c>
      <c r="K386" s="147">
        <v>1023651.9999945832</v>
      </c>
      <c r="L386" s="147">
        <v>1340885.3899933549</v>
      </c>
    </row>
    <row r="387" spans="1:12" x14ac:dyDescent="0.25">
      <c r="A387" s="15"/>
      <c r="E387" s="14" t="s">
        <v>51</v>
      </c>
      <c r="F387" s="147" t="s">
        <v>61</v>
      </c>
      <c r="G387" s="147">
        <v>0</v>
      </c>
      <c r="H387" s="147">
        <v>2723.4499999880791</v>
      </c>
      <c r="I387" s="147">
        <v>11829.139999955896</v>
      </c>
      <c r="J387" s="147">
        <v>0</v>
      </c>
      <c r="K387" s="147">
        <v>4236.4899999685595</v>
      </c>
      <c r="L387" s="147">
        <v>0</v>
      </c>
    </row>
    <row r="388" spans="1:12" x14ac:dyDescent="0.25">
      <c r="A388" s="15"/>
      <c r="E388" s="14" t="s">
        <v>51</v>
      </c>
      <c r="F388" s="147" t="s">
        <v>62</v>
      </c>
      <c r="G388" s="147">
        <v>1089.3799999952316</v>
      </c>
      <c r="H388" s="147">
        <v>0</v>
      </c>
      <c r="I388" s="147">
        <v>39781.179999917753</v>
      </c>
      <c r="J388" s="147">
        <v>0</v>
      </c>
      <c r="K388" s="147">
        <v>0</v>
      </c>
      <c r="L388" s="147">
        <v>4892.2199999839058</v>
      </c>
    </row>
    <row r="389" spans="1:12" x14ac:dyDescent="0.25">
      <c r="A389" s="15"/>
      <c r="E389" s="14" t="s">
        <v>51</v>
      </c>
      <c r="F389" s="147" t="s">
        <v>63</v>
      </c>
      <c r="G389" s="147">
        <v>328467.9799985438</v>
      </c>
      <c r="H389" s="147">
        <v>421915.44999854272</v>
      </c>
      <c r="I389" s="147">
        <v>575148.46999756992</v>
      </c>
      <c r="J389" s="147">
        <v>563734.41999723006</v>
      </c>
      <c r="K389" s="147">
        <v>694503.2099969089</v>
      </c>
      <c r="L389" s="147">
        <v>827815.94999554753</v>
      </c>
    </row>
    <row r="390" spans="1:12" x14ac:dyDescent="0.25">
      <c r="A390" s="15"/>
      <c r="E390" s="14" t="s">
        <v>51</v>
      </c>
      <c r="F390" s="147" t="s">
        <v>70</v>
      </c>
      <c r="G390" s="147">
        <v>123.87999999965544</v>
      </c>
      <c r="H390" s="147">
        <v>33.559999999764841</v>
      </c>
      <c r="I390" s="147">
        <v>1013.589999999269</v>
      </c>
      <c r="J390" s="147">
        <v>28.489999999932479</v>
      </c>
      <c r="K390" s="147">
        <v>320.10999999847257</v>
      </c>
      <c r="L390" s="147">
        <v>27.939999999827712</v>
      </c>
    </row>
    <row r="391" spans="1:12" x14ac:dyDescent="0.25">
      <c r="A391" s="15"/>
      <c r="E391" s="14" t="s">
        <v>51</v>
      </c>
      <c r="F391" s="147" t="s">
        <v>66</v>
      </c>
      <c r="G391" s="147">
        <v>120685.68999942396</v>
      </c>
      <c r="H391" s="147">
        <v>114591.49999963497</v>
      </c>
      <c r="I391" s="147">
        <v>73564.7199997157</v>
      </c>
      <c r="J391" s="147">
        <v>130124.80999938399</v>
      </c>
      <c r="K391" s="147">
        <v>114895.67999942601</v>
      </c>
      <c r="L391" s="147">
        <v>357136.54999854241</v>
      </c>
    </row>
    <row r="392" spans="1:12" x14ac:dyDescent="0.25">
      <c r="A392" s="15"/>
      <c r="E392" s="13" t="s">
        <v>52</v>
      </c>
      <c r="F392" s="13"/>
      <c r="G392" s="13">
        <v>1776162.8699910149</v>
      </c>
      <c r="H392" s="13">
        <v>1565206.4599917722</v>
      </c>
      <c r="I392" s="13">
        <v>1513101.1699912788</v>
      </c>
      <c r="J392" s="13">
        <v>1629731.0399920619</v>
      </c>
      <c r="K392" s="13">
        <v>2496438.1599876378</v>
      </c>
      <c r="L392" s="13">
        <v>1905941.8099885953</v>
      </c>
    </row>
    <row r="393" spans="1:12" x14ac:dyDescent="0.25">
      <c r="A393" s="15"/>
      <c r="E393" s="14" t="s">
        <v>52</v>
      </c>
      <c r="F393" s="147" t="s">
        <v>67</v>
      </c>
      <c r="G393" s="147">
        <v>5718.7599999795202</v>
      </c>
      <c r="H393" s="147">
        <v>445.5</v>
      </c>
      <c r="I393" s="147">
        <v>3507.4199999845591</v>
      </c>
      <c r="J393" s="147">
        <v>3994.4499999824911</v>
      </c>
      <c r="K393" s="147">
        <v>4557.069999985747</v>
      </c>
      <c r="L393" s="147">
        <v>3651.4099999871105</v>
      </c>
    </row>
    <row r="394" spans="1:12" x14ac:dyDescent="0.25">
      <c r="A394" s="15"/>
      <c r="E394" s="14" t="s">
        <v>52</v>
      </c>
      <c r="F394" s="147" t="s">
        <v>68</v>
      </c>
      <c r="G394" s="147">
        <v>424207.37999777275</v>
      </c>
      <c r="H394" s="147">
        <v>324476.67999836808</v>
      </c>
      <c r="I394" s="147">
        <v>423408.97999747848</v>
      </c>
      <c r="J394" s="147">
        <v>260648.87999871001</v>
      </c>
      <c r="K394" s="147">
        <v>430536.98999749537</v>
      </c>
      <c r="L394" s="147">
        <v>442605.28999771638</v>
      </c>
    </row>
    <row r="395" spans="1:12" x14ac:dyDescent="0.25">
      <c r="A395" s="15"/>
      <c r="E395" s="14" t="s">
        <v>52</v>
      </c>
      <c r="F395" s="147" t="s">
        <v>60</v>
      </c>
      <c r="G395" s="147">
        <v>464131.70999786077</v>
      </c>
      <c r="H395" s="147">
        <v>448530.48999778193</v>
      </c>
      <c r="I395" s="147">
        <v>372552.10999776056</v>
      </c>
      <c r="J395" s="147">
        <v>474838.47999740392</v>
      </c>
      <c r="K395" s="147">
        <v>953952.10999545467</v>
      </c>
      <c r="L395" s="147">
        <v>798382.40999517776</v>
      </c>
    </row>
    <row r="396" spans="1:12" x14ac:dyDescent="0.25">
      <c r="A396" s="15"/>
      <c r="E396" s="14" t="s">
        <v>52</v>
      </c>
      <c r="F396" s="147" t="s">
        <v>61</v>
      </c>
      <c r="G396" s="147">
        <v>11142.759999945758</v>
      </c>
      <c r="H396" s="147">
        <v>18276.389999866486</v>
      </c>
      <c r="I396" s="147">
        <v>0</v>
      </c>
      <c r="J396" s="147">
        <v>2829.8499999940391</v>
      </c>
      <c r="K396" s="147">
        <v>8203.539999976756</v>
      </c>
      <c r="L396" s="147">
        <v>8550.4499999433756</v>
      </c>
    </row>
    <row r="397" spans="1:12" x14ac:dyDescent="0.25">
      <c r="A397" s="15"/>
      <c r="E397" s="14" t="s">
        <v>52</v>
      </c>
      <c r="F397" s="147" t="s">
        <v>62</v>
      </c>
      <c r="G397" s="147">
        <v>0</v>
      </c>
      <c r="H397" s="147">
        <v>3876.8099999725823</v>
      </c>
      <c r="I397" s="147">
        <v>0</v>
      </c>
      <c r="J397" s="147">
        <v>0</v>
      </c>
      <c r="K397" s="147">
        <v>6840.3599999547005</v>
      </c>
      <c r="L397" s="147">
        <v>0</v>
      </c>
    </row>
    <row r="398" spans="1:12" x14ac:dyDescent="0.25">
      <c r="A398" s="15"/>
      <c r="E398" s="14" t="s">
        <v>52</v>
      </c>
      <c r="F398" s="147" t="s">
        <v>63</v>
      </c>
      <c r="G398" s="147">
        <v>778622.59999586269</v>
      </c>
      <c r="H398" s="147">
        <v>700101.64999618009</v>
      </c>
      <c r="I398" s="147">
        <v>674598.05999623984</v>
      </c>
      <c r="J398" s="147">
        <v>805266.44999640353</v>
      </c>
      <c r="K398" s="147">
        <v>967970.00999523327</v>
      </c>
      <c r="L398" s="147">
        <v>504366.18999668321</v>
      </c>
    </row>
    <row r="399" spans="1:12" x14ac:dyDescent="0.25">
      <c r="A399" s="15"/>
      <c r="E399" s="14" t="s">
        <v>52</v>
      </c>
      <c r="F399" s="147" t="s">
        <v>70</v>
      </c>
      <c r="G399" s="147">
        <v>1068</v>
      </c>
      <c r="H399" s="147">
        <v>0</v>
      </c>
      <c r="I399" s="147">
        <v>0</v>
      </c>
      <c r="J399" s="147">
        <v>1188.9499999955297</v>
      </c>
      <c r="K399" s="147">
        <v>923.14999999245617</v>
      </c>
      <c r="L399" s="147">
        <v>1324.9499999969264</v>
      </c>
    </row>
    <row r="400" spans="1:12" x14ac:dyDescent="0.25">
      <c r="A400" s="15"/>
      <c r="E400" s="14" t="s">
        <v>52</v>
      </c>
      <c r="F400" s="147" t="s">
        <v>66</v>
      </c>
      <c r="G400" s="147">
        <v>91271.659999594092</v>
      </c>
      <c r="H400" s="147">
        <v>69498.939999602735</v>
      </c>
      <c r="I400" s="147">
        <v>39034.599999815226</v>
      </c>
      <c r="J400" s="147">
        <v>80963.97999957201</v>
      </c>
      <c r="K400" s="147">
        <v>123454.92999954522</v>
      </c>
      <c r="L400" s="147">
        <v>147061.10999909043</v>
      </c>
    </row>
    <row r="401" spans="1:12" x14ac:dyDescent="0.25">
      <c r="A401" s="15"/>
      <c r="E401" s="13" t="s">
        <v>53</v>
      </c>
      <c r="F401" s="13"/>
      <c r="G401" s="13">
        <v>87439160.899645105</v>
      </c>
      <c r="H401" s="13">
        <v>82595537.999687552</v>
      </c>
      <c r="I401" s="13">
        <v>82788042.969873428</v>
      </c>
      <c r="J401" s="13">
        <v>92197579.58988297</v>
      </c>
      <c r="K401" s="13">
        <v>83832115.939899266</v>
      </c>
      <c r="L401" s="13">
        <v>107073306.8798684</v>
      </c>
    </row>
    <row r="402" spans="1:12" x14ac:dyDescent="0.25">
      <c r="A402" s="15"/>
      <c r="B402" s="56"/>
      <c r="C402" s="56"/>
      <c r="D402" s="56"/>
      <c r="E402" s="14" t="s">
        <v>53</v>
      </c>
      <c r="F402" s="106" t="s">
        <v>67</v>
      </c>
      <c r="G402" s="147">
        <v>0</v>
      </c>
      <c r="H402" s="147">
        <v>0</v>
      </c>
      <c r="I402" s="147">
        <v>0</v>
      </c>
      <c r="J402" s="147">
        <v>0</v>
      </c>
      <c r="K402" s="147">
        <v>0</v>
      </c>
      <c r="L402" s="147">
        <v>30.139999999897555</v>
      </c>
    </row>
    <row r="403" spans="1:12" x14ac:dyDescent="0.25">
      <c r="A403" s="15"/>
      <c r="E403" s="14" t="s">
        <v>53</v>
      </c>
      <c r="F403" s="147" t="s">
        <v>68</v>
      </c>
      <c r="G403" s="147">
        <v>18557696.309923317</v>
      </c>
      <c r="H403" s="147">
        <v>16816494.719938036</v>
      </c>
      <c r="I403" s="147">
        <v>16791547.979977477</v>
      </c>
      <c r="J403" s="147">
        <v>15595938.419984378</v>
      </c>
      <c r="K403" s="147">
        <v>13178843.529980021</v>
      </c>
      <c r="L403" s="147">
        <v>20441567.269969922</v>
      </c>
    </row>
    <row r="404" spans="1:12" x14ac:dyDescent="0.25">
      <c r="A404" s="15"/>
      <c r="E404" s="14" t="s">
        <v>53</v>
      </c>
      <c r="F404" s="147" t="s">
        <v>60</v>
      </c>
      <c r="G404" s="147">
        <v>34509387.799855046</v>
      </c>
      <c r="H404" s="147">
        <v>35613340.099861816</v>
      </c>
      <c r="I404" s="147">
        <v>33700960.569934659</v>
      </c>
      <c r="J404" s="147">
        <v>36861090.009943634</v>
      </c>
      <c r="K404" s="147">
        <v>29189722.169958521</v>
      </c>
      <c r="L404" s="147">
        <v>34620686.449948072</v>
      </c>
    </row>
    <row r="405" spans="1:12" x14ac:dyDescent="0.25">
      <c r="A405" s="15"/>
      <c r="E405" s="14" t="s">
        <v>53</v>
      </c>
      <c r="F405" s="147" t="s">
        <v>61</v>
      </c>
      <c r="G405" s="147">
        <v>25569.09999994934</v>
      </c>
      <c r="H405" s="147">
        <v>0</v>
      </c>
      <c r="I405" s="147">
        <v>126.089999999851</v>
      </c>
      <c r="J405" s="147">
        <v>26109.899999916557</v>
      </c>
      <c r="K405" s="147">
        <v>12502.409999943338</v>
      </c>
      <c r="L405" s="147">
        <v>751.34999999683362</v>
      </c>
    </row>
    <row r="406" spans="1:12" x14ac:dyDescent="0.25">
      <c r="A406" s="15"/>
      <c r="E406" s="14" t="s">
        <v>53</v>
      </c>
      <c r="F406" s="147" t="s">
        <v>62</v>
      </c>
      <c r="G406" s="147">
        <v>69.779999999329448</v>
      </c>
      <c r="H406" s="147">
        <v>14516.519999921324</v>
      </c>
      <c r="I406" s="147">
        <v>0</v>
      </c>
      <c r="J406" s="147">
        <v>0</v>
      </c>
      <c r="K406" s="147">
        <v>3813.2999999821186</v>
      </c>
      <c r="L406" s="147">
        <v>51719.429999993183</v>
      </c>
    </row>
    <row r="407" spans="1:12" x14ac:dyDescent="0.25">
      <c r="A407" s="15"/>
      <c r="E407" s="14" t="s">
        <v>53</v>
      </c>
      <c r="F407" s="147" t="s">
        <v>63</v>
      </c>
      <c r="G407" s="147">
        <v>30979320.669880215</v>
      </c>
      <c r="H407" s="147">
        <v>25746112.699905023</v>
      </c>
      <c r="I407" s="147">
        <v>27714389.779968169</v>
      </c>
      <c r="J407" s="147">
        <v>35302683.629961178</v>
      </c>
      <c r="K407" s="147">
        <v>38521370.669965275</v>
      </c>
      <c r="L407" s="147">
        <v>48185910.609956764</v>
      </c>
    </row>
    <row r="408" spans="1:12" x14ac:dyDescent="0.25">
      <c r="A408" s="15"/>
      <c r="E408" s="14" t="s">
        <v>53</v>
      </c>
      <c r="F408" s="147" t="s">
        <v>64</v>
      </c>
      <c r="G408" s="147">
        <v>77100.799999579773</v>
      </c>
      <c r="H408" s="147">
        <v>121319.95999939743</v>
      </c>
      <c r="I408" s="147">
        <v>381.30000007152557</v>
      </c>
      <c r="J408" s="147">
        <v>79412.599999904647</v>
      </c>
      <c r="K408" s="147">
        <v>268101.39999988221</v>
      </c>
      <c r="L408" s="147">
        <v>411965.70999954408</v>
      </c>
    </row>
    <row r="409" spans="1:12" x14ac:dyDescent="0.25">
      <c r="A409" s="15"/>
      <c r="E409" s="14" t="s">
        <v>53</v>
      </c>
      <c r="F409" s="147" t="s">
        <v>66</v>
      </c>
      <c r="G409" s="147">
        <v>3290016.4399870071</v>
      </c>
      <c r="H409" s="147">
        <v>4283753.9999834532</v>
      </c>
      <c r="I409" s="147">
        <v>4580637.2499930868</v>
      </c>
      <c r="J409" s="147">
        <v>4332345.0299939364</v>
      </c>
      <c r="K409" s="147">
        <v>2657762.4599956158</v>
      </c>
      <c r="L409" s="147">
        <v>3360675.9199939878</v>
      </c>
    </row>
    <row r="410" spans="1:12" x14ac:dyDescent="0.25">
      <c r="A410" s="15"/>
      <c r="D410" s="11" t="s">
        <v>34</v>
      </c>
      <c r="E410" s="11"/>
      <c r="F410" s="11"/>
      <c r="G410" s="12">
        <v>496147324.29922974</v>
      </c>
      <c r="H410" s="12">
        <v>519415510.55917591</v>
      </c>
      <c r="I410" s="12">
        <v>509703617.08916706</v>
      </c>
      <c r="J410" s="12">
        <v>554255536.64917529</v>
      </c>
      <c r="K410" s="12">
        <v>597453212.66913772</v>
      </c>
      <c r="L410" s="12">
        <v>588695187.14911723</v>
      </c>
    </row>
    <row r="411" spans="1:12" x14ac:dyDescent="0.25">
      <c r="A411" s="15"/>
      <c r="E411" s="13" t="s">
        <v>54</v>
      </c>
      <c r="F411" s="13"/>
      <c r="G411" s="13">
        <v>175363662.78999996</v>
      </c>
      <c r="H411" s="13">
        <v>128399426.12999998</v>
      </c>
      <c r="I411" s="13">
        <v>93925562.109999985</v>
      </c>
      <c r="J411" s="13">
        <v>86589043.269999921</v>
      </c>
      <c r="K411" s="13">
        <v>98772829.879999936</v>
      </c>
      <c r="L411" s="13">
        <v>108273823.21000002</v>
      </c>
    </row>
    <row r="412" spans="1:12" x14ac:dyDescent="0.25">
      <c r="A412" s="15"/>
      <c r="E412" s="14" t="s">
        <v>54</v>
      </c>
      <c r="F412" s="147" t="s">
        <v>68</v>
      </c>
      <c r="G412" s="147">
        <v>25471595.639999997</v>
      </c>
      <c r="H412" s="147">
        <v>20555631.839999996</v>
      </c>
      <c r="I412" s="147">
        <v>16874542.629999995</v>
      </c>
      <c r="J412" s="147">
        <v>16700314.219999984</v>
      </c>
      <c r="K412" s="147">
        <v>18093154.169999979</v>
      </c>
      <c r="L412" s="147">
        <v>19120897.029999997</v>
      </c>
    </row>
    <row r="413" spans="1:12" x14ac:dyDescent="0.25">
      <c r="A413" s="15"/>
      <c r="E413" s="14" t="s">
        <v>54</v>
      </c>
      <c r="F413" s="147" t="s">
        <v>60</v>
      </c>
      <c r="G413" s="147">
        <v>123615387.15999985</v>
      </c>
      <c r="H413" s="147">
        <v>88835532.659999982</v>
      </c>
      <c r="I413" s="147">
        <v>63464665.93</v>
      </c>
      <c r="J413" s="147">
        <v>57513638.159999952</v>
      </c>
      <c r="K413" s="147">
        <v>66778317.699999981</v>
      </c>
      <c r="L413" s="147">
        <v>74653441.640000015</v>
      </c>
    </row>
    <row r="414" spans="1:12" x14ac:dyDescent="0.25">
      <c r="A414" s="15"/>
      <c r="E414" s="14" t="s">
        <v>54</v>
      </c>
      <c r="F414" s="147" t="s">
        <v>61</v>
      </c>
      <c r="G414" s="147">
        <v>99650</v>
      </c>
      <c r="H414" s="147">
        <v>3660</v>
      </c>
      <c r="I414" s="147">
        <v>0</v>
      </c>
      <c r="J414" s="147">
        <v>3240</v>
      </c>
      <c r="K414" s="147">
        <v>25560</v>
      </c>
      <c r="L414" s="147">
        <v>56040</v>
      </c>
    </row>
    <row r="415" spans="1:12" x14ac:dyDescent="0.25">
      <c r="A415" s="15"/>
      <c r="E415" s="14" t="s">
        <v>54</v>
      </c>
      <c r="F415" s="147" t="s">
        <v>62</v>
      </c>
      <c r="G415" s="147">
        <v>32260</v>
      </c>
      <c r="H415" s="147">
        <v>14840</v>
      </c>
      <c r="I415" s="147">
        <v>23650</v>
      </c>
      <c r="J415" s="147">
        <v>32805</v>
      </c>
      <c r="K415" s="147">
        <v>24120</v>
      </c>
      <c r="L415" s="147">
        <v>21420</v>
      </c>
    </row>
    <row r="416" spans="1:12" x14ac:dyDescent="0.25">
      <c r="A416" s="15"/>
      <c r="E416" s="14" t="s">
        <v>54</v>
      </c>
      <c r="F416" s="147" t="s">
        <v>63</v>
      </c>
      <c r="G416" s="147">
        <v>8101323.0299999984</v>
      </c>
      <c r="H416" s="147">
        <v>6179980.2999999998</v>
      </c>
      <c r="I416" s="147">
        <v>4668383.3999999911</v>
      </c>
      <c r="J416" s="147">
        <v>4356370.68</v>
      </c>
      <c r="K416" s="147">
        <v>5024667.2599999988</v>
      </c>
      <c r="L416" s="147">
        <v>5537915.4099999918</v>
      </c>
    </row>
    <row r="417" spans="1:12" x14ac:dyDescent="0.25">
      <c r="A417" s="15"/>
      <c r="E417" s="14" t="s">
        <v>54</v>
      </c>
      <c r="F417" s="147" t="s">
        <v>64</v>
      </c>
      <c r="G417" s="147">
        <v>6997649.0599999996</v>
      </c>
      <c r="H417" s="147">
        <v>4935620.3</v>
      </c>
      <c r="I417" s="147">
        <v>3591368.3499999945</v>
      </c>
      <c r="J417" s="147">
        <v>3072086.5399999977</v>
      </c>
      <c r="K417" s="147">
        <v>3485992.8299999847</v>
      </c>
      <c r="L417" s="147">
        <v>3497506.1299999994</v>
      </c>
    </row>
    <row r="418" spans="1:12" x14ac:dyDescent="0.25">
      <c r="A418" s="15"/>
      <c r="E418" s="14" t="s">
        <v>54</v>
      </c>
      <c r="F418" s="147" t="s">
        <v>65</v>
      </c>
      <c r="G418" s="147">
        <v>9030</v>
      </c>
      <c r="H418" s="147">
        <v>14880</v>
      </c>
      <c r="I418" s="147">
        <v>7740</v>
      </c>
      <c r="J418" s="147">
        <v>0</v>
      </c>
      <c r="K418" s="147">
        <v>0</v>
      </c>
      <c r="L418" s="147">
        <v>0</v>
      </c>
    </row>
    <row r="419" spans="1:12" x14ac:dyDescent="0.25">
      <c r="A419" s="15"/>
      <c r="E419" s="14" t="s">
        <v>54</v>
      </c>
      <c r="F419" s="147" t="s">
        <v>66</v>
      </c>
      <c r="G419" s="147">
        <v>11036767.899999999</v>
      </c>
      <c r="H419" s="147">
        <v>7859281.0299999984</v>
      </c>
      <c r="I419" s="147">
        <v>5295211.7999999886</v>
      </c>
      <c r="J419" s="147">
        <v>4910588.67</v>
      </c>
      <c r="K419" s="147">
        <v>5341017.919999999</v>
      </c>
      <c r="L419" s="147">
        <v>5386603</v>
      </c>
    </row>
    <row r="420" spans="1:12" x14ac:dyDescent="0.25">
      <c r="A420" s="15"/>
      <c r="E420" s="13" t="s">
        <v>55</v>
      </c>
      <c r="F420" s="13"/>
      <c r="G420" s="13">
        <v>144587339.94945189</v>
      </c>
      <c r="H420" s="13">
        <v>165633978.24930781</v>
      </c>
      <c r="I420" s="13">
        <v>138855370.01944149</v>
      </c>
      <c r="J420" s="13">
        <v>144452943.29945818</v>
      </c>
      <c r="K420" s="13">
        <v>151118996.38943788</v>
      </c>
      <c r="L420" s="13">
        <v>171767116.96938938</v>
      </c>
    </row>
    <row r="421" spans="1:12" x14ac:dyDescent="0.25">
      <c r="A421" s="15"/>
      <c r="E421" s="14" t="s">
        <v>55</v>
      </c>
      <c r="F421" s="147" t="s">
        <v>67</v>
      </c>
      <c r="G421" s="147">
        <v>20071.419999891888</v>
      </c>
      <c r="H421" s="147">
        <v>18625.129999890924</v>
      </c>
      <c r="I421" s="147">
        <v>10990.47999995807</v>
      </c>
      <c r="J421" s="147">
        <v>2627.3099999777041</v>
      </c>
      <c r="K421" s="147">
        <v>0</v>
      </c>
      <c r="L421" s="147">
        <v>36.529999999795109</v>
      </c>
    </row>
    <row r="422" spans="1:12" x14ac:dyDescent="0.25">
      <c r="A422" s="15"/>
      <c r="E422" s="14" t="s">
        <v>55</v>
      </c>
      <c r="F422" s="147" t="s">
        <v>68</v>
      </c>
      <c r="G422" s="147">
        <v>21557711.059916139</v>
      </c>
      <c r="H422" s="147">
        <v>25352589.179891016</v>
      </c>
      <c r="I422" s="147">
        <v>22244074.889910277</v>
      </c>
      <c r="J422" s="147">
        <v>24419129.529905472</v>
      </c>
      <c r="K422" s="147">
        <v>23833596.039909873</v>
      </c>
      <c r="L422" s="147">
        <v>24932020.20991141</v>
      </c>
    </row>
    <row r="423" spans="1:12" x14ac:dyDescent="0.25">
      <c r="A423" s="15"/>
      <c r="E423" s="14" t="s">
        <v>55</v>
      </c>
      <c r="F423" s="147" t="s">
        <v>60</v>
      </c>
      <c r="G423" s="147">
        <v>100822030.34962122</v>
      </c>
      <c r="H423" s="147">
        <v>114092205.67952596</v>
      </c>
      <c r="I423" s="147">
        <v>93220018.109624192</v>
      </c>
      <c r="J423" s="147">
        <v>95726242.009641498</v>
      </c>
      <c r="K423" s="147">
        <v>101171220.32962263</v>
      </c>
      <c r="L423" s="147">
        <v>117501040.17958064</v>
      </c>
    </row>
    <row r="424" spans="1:12" x14ac:dyDescent="0.25">
      <c r="A424" s="15"/>
      <c r="E424" s="14" t="s">
        <v>55</v>
      </c>
      <c r="F424" s="147" t="s">
        <v>61</v>
      </c>
      <c r="G424" s="147">
        <v>56218.479999697309</v>
      </c>
      <c r="H424" s="147">
        <v>32035.809999804009</v>
      </c>
      <c r="I424" s="147">
        <v>25204.589999874119</v>
      </c>
      <c r="J424" s="147">
        <v>22417.13999987068</v>
      </c>
      <c r="K424" s="147">
        <v>30328.159999824129</v>
      </c>
      <c r="L424" s="147">
        <v>60002.749999701518</v>
      </c>
    </row>
    <row r="425" spans="1:12" x14ac:dyDescent="0.25">
      <c r="A425" s="15"/>
      <c r="E425" s="14" t="s">
        <v>55</v>
      </c>
      <c r="F425" s="147" t="s">
        <v>62</v>
      </c>
      <c r="G425" s="147">
        <v>28482.50999987964</v>
      </c>
      <c r="H425" s="147">
        <v>9643.4999999604188</v>
      </c>
      <c r="I425" s="147">
        <v>5992.2399999890476</v>
      </c>
      <c r="J425" s="147">
        <v>17170.409999947995</v>
      </c>
      <c r="K425" s="147">
        <v>10308.23999996856</v>
      </c>
      <c r="L425" s="147">
        <v>6201.1299999812609</v>
      </c>
    </row>
    <row r="426" spans="1:12" x14ac:dyDescent="0.25">
      <c r="A426" s="15"/>
      <c r="E426" s="14" t="s">
        <v>55</v>
      </c>
      <c r="F426" s="147" t="s">
        <v>63</v>
      </c>
      <c r="G426" s="147">
        <v>6065328.929976169</v>
      </c>
      <c r="H426" s="147">
        <v>8149441.0499647856</v>
      </c>
      <c r="I426" s="147">
        <v>8065158.9799668081</v>
      </c>
      <c r="J426" s="147">
        <v>8727208.6699671857</v>
      </c>
      <c r="K426" s="147">
        <v>9496977.209963873</v>
      </c>
      <c r="L426" s="147">
        <v>10953232.289960168</v>
      </c>
    </row>
    <row r="427" spans="1:12" x14ac:dyDescent="0.25">
      <c r="A427" s="15"/>
      <c r="E427" s="14" t="s">
        <v>55</v>
      </c>
      <c r="F427" s="147" t="s">
        <v>64</v>
      </c>
      <c r="G427" s="147">
        <v>6733722.249974208</v>
      </c>
      <c r="H427" s="147">
        <v>7393063.4199697152</v>
      </c>
      <c r="I427" s="147">
        <v>6124106.9299759492</v>
      </c>
      <c r="J427" s="147">
        <v>6128037.6199776242</v>
      </c>
      <c r="K427" s="147">
        <v>6585093.8199762814</v>
      </c>
      <c r="L427" s="147">
        <v>7171935.8599753268</v>
      </c>
    </row>
    <row r="428" spans="1:12" x14ac:dyDescent="0.25">
      <c r="A428" s="15"/>
      <c r="E428" s="14" t="s">
        <v>55</v>
      </c>
      <c r="F428" s="147" t="s">
        <v>66</v>
      </c>
      <c r="G428" s="147">
        <v>9303774.9499639105</v>
      </c>
      <c r="H428" s="147">
        <v>10586374.479955938</v>
      </c>
      <c r="I428" s="147">
        <v>9159823.7999626733</v>
      </c>
      <c r="J428" s="147">
        <v>9410110.6099657286</v>
      </c>
      <c r="K428" s="147">
        <v>9991472.5899643749</v>
      </c>
      <c r="L428" s="147">
        <v>11142648.019964008</v>
      </c>
    </row>
    <row r="429" spans="1:12" x14ac:dyDescent="0.25">
      <c r="A429" s="15"/>
      <c r="E429" s="13" t="s">
        <v>56</v>
      </c>
      <c r="F429" s="13"/>
      <c r="G429" s="13">
        <v>92170247.729999989</v>
      </c>
      <c r="H429" s="13">
        <v>137165047.63999999</v>
      </c>
      <c r="I429" s="13">
        <v>183856976.44999996</v>
      </c>
      <c r="J429" s="13">
        <v>222678125.75999999</v>
      </c>
      <c r="K429" s="13">
        <v>237392727.97999996</v>
      </c>
      <c r="L429" s="13">
        <v>191320120.43999997</v>
      </c>
    </row>
    <row r="430" spans="1:12" x14ac:dyDescent="0.25">
      <c r="A430" s="15"/>
      <c r="E430" s="14" t="s">
        <v>56</v>
      </c>
      <c r="F430" s="147" t="s">
        <v>67</v>
      </c>
      <c r="G430" s="147">
        <v>4288684</v>
      </c>
      <c r="H430" s="147">
        <v>5631261</v>
      </c>
      <c r="I430" s="147">
        <v>7426975.71</v>
      </c>
      <c r="J430" s="147">
        <v>8264829</v>
      </c>
      <c r="K430" s="147">
        <v>8545582</v>
      </c>
      <c r="L430" s="147">
        <v>6017089.3299999963</v>
      </c>
    </row>
    <row r="431" spans="1:12" x14ac:dyDescent="0.25">
      <c r="A431" s="15"/>
      <c r="E431" s="14" t="s">
        <v>56</v>
      </c>
      <c r="F431" s="147" t="s">
        <v>68</v>
      </c>
      <c r="G431" s="147">
        <v>68543107.029999956</v>
      </c>
      <c r="H431" s="147">
        <v>97717216.980000004</v>
      </c>
      <c r="I431" s="147">
        <v>128402099.12999998</v>
      </c>
      <c r="J431" s="147">
        <v>155728054.33999997</v>
      </c>
      <c r="K431" s="147">
        <v>166942832.24999997</v>
      </c>
      <c r="L431" s="147">
        <v>142642993.85000002</v>
      </c>
    </row>
    <row r="432" spans="1:12" x14ac:dyDescent="0.25">
      <c r="A432" s="15"/>
      <c r="E432" s="14" t="s">
        <v>56</v>
      </c>
      <c r="F432" s="147" t="s">
        <v>60</v>
      </c>
      <c r="G432" s="147">
        <v>3989285.699999989</v>
      </c>
      <c r="H432" s="147">
        <v>5227994.2599999988</v>
      </c>
      <c r="I432" s="147">
        <v>4105817.9399999944</v>
      </c>
      <c r="J432" s="147">
        <v>2860009.4799999977</v>
      </c>
      <c r="K432" s="147">
        <v>1805397.1299999843</v>
      </c>
      <c r="L432" s="147">
        <v>573321.19999999099</v>
      </c>
    </row>
    <row r="433" spans="1:12" x14ac:dyDescent="0.25">
      <c r="A433" s="15"/>
      <c r="E433" s="14" t="s">
        <v>56</v>
      </c>
      <c r="F433" s="147" t="s">
        <v>61</v>
      </c>
      <c r="G433" s="147">
        <v>11044066.5</v>
      </c>
      <c r="H433" s="147">
        <v>23356035.59</v>
      </c>
      <c r="I433" s="147">
        <v>39049991.019999988</v>
      </c>
      <c r="J433" s="147">
        <v>50831121.730000012</v>
      </c>
      <c r="K433" s="147">
        <v>55964733.909999989</v>
      </c>
      <c r="L433" s="147">
        <v>39869434.93999999</v>
      </c>
    </row>
    <row r="434" spans="1:12" x14ac:dyDescent="0.25">
      <c r="A434" s="15"/>
      <c r="E434" s="14" t="s">
        <v>56</v>
      </c>
      <c r="F434" s="147" t="s">
        <v>62</v>
      </c>
      <c r="G434" s="147">
        <v>976920</v>
      </c>
      <c r="H434" s="147">
        <v>1425309.15</v>
      </c>
      <c r="I434" s="147">
        <v>2087309.5</v>
      </c>
      <c r="J434" s="147">
        <v>2497760.5</v>
      </c>
      <c r="K434" s="147">
        <v>2370650.3999999985</v>
      </c>
      <c r="L434" s="147">
        <v>1637793</v>
      </c>
    </row>
    <row r="435" spans="1:12" x14ac:dyDescent="0.25">
      <c r="A435" s="15"/>
      <c r="E435" s="14" t="s">
        <v>56</v>
      </c>
      <c r="F435" s="147" t="s">
        <v>69</v>
      </c>
      <c r="G435" s="147">
        <v>0</v>
      </c>
      <c r="H435" s="147">
        <v>0</v>
      </c>
      <c r="I435" s="147">
        <v>0</v>
      </c>
      <c r="J435" s="147">
        <v>0</v>
      </c>
      <c r="K435" s="147">
        <v>18931</v>
      </c>
      <c r="L435" s="147">
        <v>-14752</v>
      </c>
    </row>
    <row r="436" spans="1:12" x14ac:dyDescent="0.25">
      <c r="A436" s="15"/>
      <c r="E436" s="14" t="s">
        <v>56</v>
      </c>
      <c r="F436" s="147" t="s">
        <v>63</v>
      </c>
      <c r="G436" s="147">
        <v>2923542.5</v>
      </c>
      <c r="H436" s="147">
        <v>3122405</v>
      </c>
      <c r="I436" s="147">
        <v>2289298.1499999994</v>
      </c>
      <c r="J436" s="147">
        <v>2198469.7099999995</v>
      </c>
      <c r="K436" s="147">
        <v>1493537.290000001</v>
      </c>
      <c r="L436" s="147">
        <v>473942.05999999953</v>
      </c>
    </row>
    <row r="437" spans="1:12" x14ac:dyDescent="0.25">
      <c r="A437" s="15"/>
      <c r="E437" s="14" t="s">
        <v>56</v>
      </c>
      <c r="F437" s="147" t="s">
        <v>70</v>
      </c>
      <c r="G437" s="147">
        <v>0</v>
      </c>
      <c r="H437" s="147">
        <v>0</v>
      </c>
      <c r="I437" s="147">
        <v>0</v>
      </c>
      <c r="J437" s="147">
        <v>0</v>
      </c>
      <c r="K437" s="147">
        <v>5349</v>
      </c>
      <c r="L437" s="147">
        <v>7091</v>
      </c>
    </row>
    <row r="438" spans="1:12" x14ac:dyDescent="0.25">
      <c r="A438" s="15"/>
      <c r="E438" s="14" t="s">
        <v>56</v>
      </c>
      <c r="F438" s="147" t="s">
        <v>64</v>
      </c>
      <c r="G438" s="147">
        <v>35684</v>
      </c>
      <c r="H438" s="147">
        <v>71979.659999999698</v>
      </c>
      <c r="I438" s="147">
        <v>34331</v>
      </c>
      <c r="J438" s="147">
        <v>14630</v>
      </c>
      <c r="K438" s="147">
        <v>4101</v>
      </c>
      <c r="L438" s="147">
        <v>2542.5299999997951</v>
      </c>
    </row>
    <row r="439" spans="1:12" x14ac:dyDescent="0.25">
      <c r="A439" s="15"/>
      <c r="E439" s="14" t="s">
        <v>56</v>
      </c>
      <c r="F439" s="147" t="s">
        <v>65</v>
      </c>
      <c r="G439" s="147">
        <v>0</v>
      </c>
      <c r="H439" s="147">
        <v>0</v>
      </c>
      <c r="I439" s="147">
        <v>17381</v>
      </c>
      <c r="J439" s="147">
        <v>0</v>
      </c>
      <c r="K439" s="147">
        <v>0</v>
      </c>
      <c r="L439" s="147">
        <v>7321</v>
      </c>
    </row>
    <row r="440" spans="1:12" x14ac:dyDescent="0.25">
      <c r="A440" s="15"/>
      <c r="E440" s="14" t="s">
        <v>56</v>
      </c>
      <c r="F440" s="147" t="s">
        <v>66</v>
      </c>
      <c r="G440" s="147">
        <v>368958</v>
      </c>
      <c r="H440" s="147">
        <v>612846</v>
      </c>
      <c r="I440" s="147">
        <v>443773</v>
      </c>
      <c r="J440" s="147">
        <v>283251</v>
      </c>
      <c r="K440" s="147">
        <v>241614</v>
      </c>
      <c r="L440" s="147">
        <v>103343.52999999978</v>
      </c>
    </row>
    <row r="441" spans="1:12" x14ac:dyDescent="0.25">
      <c r="A441" s="15"/>
      <c r="E441" s="13" t="s">
        <v>57</v>
      </c>
      <c r="F441" s="13"/>
      <c r="G441" s="13">
        <v>50650074.969836995</v>
      </c>
      <c r="H441" s="13">
        <v>56306242.549830414</v>
      </c>
      <c r="I441" s="13">
        <v>60967162.129829936</v>
      </c>
      <c r="J441" s="13">
        <v>63872219.049812593</v>
      </c>
      <c r="K441" s="13">
        <v>63869233.4498</v>
      </c>
      <c r="L441" s="13">
        <v>60348934.369824082</v>
      </c>
    </row>
    <row r="442" spans="1:12" x14ac:dyDescent="0.25">
      <c r="A442" s="15"/>
      <c r="E442" s="14" t="s">
        <v>57</v>
      </c>
      <c r="F442" s="147" t="s">
        <v>67</v>
      </c>
      <c r="G442" s="147">
        <v>2979896.069986708</v>
      </c>
      <c r="H442" s="147">
        <v>2983515.1899868534</v>
      </c>
      <c r="I442" s="147">
        <v>3111489.8999856077</v>
      </c>
      <c r="J442" s="147">
        <v>3313105.1299848524</v>
      </c>
      <c r="K442" s="147">
        <v>3347250.089984268</v>
      </c>
      <c r="L442" s="147">
        <v>2948188.2499870006</v>
      </c>
    </row>
    <row r="443" spans="1:12" x14ac:dyDescent="0.25">
      <c r="A443" s="15"/>
      <c r="E443" s="14" t="s">
        <v>57</v>
      </c>
      <c r="F443" s="147" t="s">
        <v>68</v>
      </c>
      <c r="G443" s="147">
        <v>40780869.799874254</v>
      </c>
      <c r="H443" s="147">
        <v>44444211.499866731</v>
      </c>
      <c r="I443" s="147">
        <v>47018365.589859314</v>
      </c>
      <c r="J443" s="147">
        <v>49810084.219849519</v>
      </c>
      <c r="K443" s="147">
        <v>51766020.249834292</v>
      </c>
      <c r="L443" s="147">
        <v>47180413.31985645</v>
      </c>
    </row>
    <row r="444" spans="1:12" x14ac:dyDescent="0.25">
      <c r="A444" s="15"/>
      <c r="E444" s="14" t="s">
        <v>57</v>
      </c>
      <c r="F444" s="147" t="s">
        <v>60</v>
      </c>
      <c r="G444" s="147">
        <v>3590487.9899925706</v>
      </c>
      <c r="H444" s="147">
        <v>4602399.0999914035</v>
      </c>
      <c r="I444" s="147">
        <v>5204070.7499910705</v>
      </c>
      <c r="J444" s="147">
        <v>4723340.0699902689</v>
      </c>
      <c r="K444" s="147">
        <v>3992718.5999884624</v>
      </c>
      <c r="L444" s="147">
        <v>4277422.1699902434</v>
      </c>
    </row>
    <row r="445" spans="1:12" x14ac:dyDescent="0.25">
      <c r="A445" s="15"/>
      <c r="E445" s="14" t="s">
        <v>57</v>
      </c>
      <c r="F445" s="147" t="s">
        <v>61</v>
      </c>
      <c r="G445" s="147">
        <v>1451071.7599975988</v>
      </c>
      <c r="H445" s="147">
        <v>2193959.9199971119</v>
      </c>
      <c r="I445" s="147">
        <v>3162937.2799963802</v>
      </c>
      <c r="J445" s="147">
        <v>3541187.1199924806</v>
      </c>
      <c r="K445" s="147">
        <v>2737084.7299950905</v>
      </c>
      <c r="L445" s="147">
        <v>3291701.479995342</v>
      </c>
    </row>
    <row r="446" spans="1:12" x14ac:dyDescent="0.25">
      <c r="A446" s="15"/>
      <c r="E446" s="14" t="s">
        <v>57</v>
      </c>
      <c r="F446" s="147" t="s">
        <v>62</v>
      </c>
      <c r="G446" s="147">
        <v>696133.39999970153</v>
      </c>
      <c r="H446" s="147">
        <v>863972.84999970719</v>
      </c>
      <c r="I446" s="147">
        <v>743129.68999966944</v>
      </c>
      <c r="J446" s="147">
        <v>731089.43999925908</v>
      </c>
      <c r="K446" s="147">
        <v>596797.1499996715</v>
      </c>
      <c r="L446" s="147">
        <v>1075845.7199995394</v>
      </c>
    </row>
    <row r="447" spans="1:12" x14ac:dyDescent="0.25">
      <c r="A447" s="15"/>
      <c r="E447" s="14" t="s">
        <v>57</v>
      </c>
      <c r="F447" s="147" t="s">
        <v>69</v>
      </c>
      <c r="G447" s="147">
        <v>0</v>
      </c>
      <c r="H447" s="147">
        <v>0</v>
      </c>
      <c r="I447" s="147">
        <v>0</v>
      </c>
      <c r="J447" s="147">
        <v>0</v>
      </c>
      <c r="K447" s="147">
        <v>6198.5599999898113</v>
      </c>
      <c r="L447" s="147">
        <v>60.299999998416752</v>
      </c>
    </row>
    <row r="448" spans="1:12" x14ac:dyDescent="0.25">
      <c r="A448" s="15"/>
      <c r="E448" s="14" t="s">
        <v>57</v>
      </c>
      <c r="F448" s="147" t="s">
        <v>63</v>
      </c>
      <c r="G448" s="147">
        <v>489776.12999878783</v>
      </c>
      <c r="H448" s="147">
        <v>585725.37999864714</v>
      </c>
      <c r="I448" s="147">
        <v>929381.49999837985</v>
      </c>
      <c r="J448" s="147">
        <v>872237.58999815455</v>
      </c>
      <c r="K448" s="147">
        <v>864579.69999757083</v>
      </c>
      <c r="L448" s="147">
        <v>971568.77999784786</v>
      </c>
    </row>
    <row r="449" spans="1:12" x14ac:dyDescent="0.25">
      <c r="A449" s="15"/>
      <c r="E449" s="14" t="s">
        <v>57</v>
      </c>
      <c r="F449" s="147" t="s">
        <v>70</v>
      </c>
      <c r="G449" s="147">
        <v>0</v>
      </c>
      <c r="H449" s="147">
        <v>0</v>
      </c>
      <c r="I449" s="147">
        <v>0</v>
      </c>
      <c r="J449" s="147">
        <v>0</v>
      </c>
      <c r="K449" s="147">
        <v>3682.9599999878551</v>
      </c>
      <c r="L449" s="147">
        <v>5790.9699999787854</v>
      </c>
    </row>
    <row r="450" spans="1:12" x14ac:dyDescent="0.25">
      <c r="A450" s="15"/>
      <c r="E450" s="14" t="s">
        <v>57</v>
      </c>
      <c r="F450" s="147" t="s">
        <v>64</v>
      </c>
      <c r="G450" s="147">
        <v>272494.31999868201</v>
      </c>
      <c r="H450" s="147">
        <v>170775.43999927677</v>
      </c>
      <c r="I450" s="147">
        <v>166447.51999924911</v>
      </c>
      <c r="J450" s="147">
        <v>219741.31999897768</v>
      </c>
      <c r="K450" s="147">
        <v>201687.82999909465</v>
      </c>
      <c r="L450" s="147">
        <v>186530.58999903567</v>
      </c>
    </row>
    <row r="451" spans="1:12" x14ac:dyDescent="0.25">
      <c r="A451" s="15"/>
      <c r="E451" s="14" t="s">
        <v>57</v>
      </c>
      <c r="F451" s="147" t="s">
        <v>65</v>
      </c>
      <c r="G451" s="147">
        <v>688.51999999675888</v>
      </c>
      <c r="H451" s="147">
        <v>894.57999999728042</v>
      </c>
      <c r="I451" s="147">
        <v>13166.199999990877</v>
      </c>
      <c r="J451" s="147">
        <v>1267.609999993816</v>
      </c>
      <c r="K451" s="147">
        <v>723.3399999969987</v>
      </c>
      <c r="L451" s="147">
        <v>983.12999999581371</v>
      </c>
    </row>
    <row r="452" spans="1:12" x14ac:dyDescent="0.25">
      <c r="A452" s="15"/>
      <c r="E452" s="14" t="s">
        <v>57</v>
      </c>
      <c r="F452" s="147" t="s">
        <v>66</v>
      </c>
      <c r="G452" s="147">
        <v>388656.97999909247</v>
      </c>
      <c r="H452" s="147">
        <v>460788.58999911055</v>
      </c>
      <c r="I452" s="147">
        <v>618173.69999881706</v>
      </c>
      <c r="J452" s="147">
        <v>660166.54999873054</v>
      </c>
      <c r="K452" s="147">
        <v>352490.23999884247</v>
      </c>
      <c r="L452" s="147">
        <v>410429.65999912529</v>
      </c>
    </row>
    <row r="453" spans="1:12" x14ac:dyDescent="0.25">
      <c r="A453" s="15"/>
      <c r="E453" s="13" t="s">
        <v>58</v>
      </c>
      <c r="F453" s="13"/>
      <c r="G453" s="13">
        <v>22274326.479914512</v>
      </c>
      <c r="H453" s="13">
        <v>18791585.369938161</v>
      </c>
      <c r="I453" s="13">
        <v>15264000.199926795</v>
      </c>
      <c r="J453" s="13">
        <v>14789034.38992634</v>
      </c>
      <c r="K453" s="13">
        <v>14239406.319932099</v>
      </c>
      <c r="L453" s="13">
        <v>14628172.059932519</v>
      </c>
    </row>
    <row r="454" spans="1:12" x14ac:dyDescent="0.25">
      <c r="A454" s="15"/>
      <c r="E454" s="14" t="s">
        <v>58</v>
      </c>
      <c r="F454" s="147" t="s">
        <v>68</v>
      </c>
      <c r="G454" s="147">
        <v>3127227.1399872447</v>
      </c>
      <c r="H454" s="147">
        <v>3031061.2799901511</v>
      </c>
      <c r="I454" s="147">
        <v>2675807.9099873826</v>
      </c>
      <c r="J454" s="147">
        <v>1689201.7799912931</v>
      </c>
      <c r="K454" s="147">
        <v>933484.80999584869</v>
      </c>
      <c r="L454" s="147">
        <v>1115684.199995266</v>
      </c>
    </row>
    <row r="455" spans="1:12" x14ac:dyDescent="0.25">
      <c r="A455" s="15"/>
      <c r="E455" s="14" t="s">
        <v>58</v>
      </c>
      <c r="F455" s="147" t="s">
        <v>60</v>
      </c>
      <c r="G455" s="147">
        <v>4442881.7499828152</v>
      </c>
      <c r="H455" s="147">
        <v>4515871.5199856916</v>
      </c>
      <c r="I455" s="147">
        <v>4389151.8399795154</v>
      </c>
      <c r="J455" s="147">
        <v>3936944.7399808848</v>
      </c>
      <c r="K455" s="147">
        <v>4025551.9999814346</v>
      </c>
      <c r="L455" s="147">
        <v>2788869.4599874341</v>
      </c>
    </row>
    <row r="456" spans="1:12" x14ac:dyDescent="0.25">
      <c r="A456" s="15"/>
      <c r="E456" s="14" t="s">
        <v>58</v>
      </c>
      <c r="F456" s="147" t="s">
        <v>61</v>
      </c>
      <c r="G456" s="147">
        <v>98392.609999625027</v>
      </c>
      <c r="H456" s="147">
        <v>97061.409999699361</v>
      </c>
      <c r="I456" s="147">
        <v>17757.079999925565</v>
      </c>
      <c r="J456" s="147">
        <v>31691.739999844696</v>
      </c>
      <c r="K456" s="147">
        <v>0</v>
      </c>
      <c r="L456" s="147">
        <v>37541.679999854423</v>
      </c>
    </row>
    <row r="457" spans="1:12" x14ac:dyDescent="0.25">
      <c r="A457" s="15"/>
      <c r="E457" s="14" t="s">
        <v>58</v>
      </c>
      <c r="F457" s="147" t="s">
        <v>62</v>
      </c>
      <c r="G457" s="147">
        <v>54128.369999794304</v>
      </c>
      <c r="H457" s="147">
        <v>69527.839999876946</v>
      </c>
      <c r="I457" s="147">
        <v>14036.479999942703</v>
      </c>
      <c r="J457" s="147">
        <v>6250.6199999637902</v>
      </c>
      <c r="K457" s="147">
        <v>3655.5</v>
      </c>
      <c r="L457" s="147">
        <v>0</v>
      </c>
    </row>
    <row r="458" spans="1:12" x14ac:dyDescent="0.25">
      <c r="A458" s="15"/>
      <c r="E458" s="14" t="s">
        <v>58</v>
      </c>
      <c r="F458" s="147" t="s">
        <v>63</v>
      </c>
      <c r="G458" s="147">
        <v>14079179.869946612</v>
      </c>
      <c r="H458" s="147">
        <v>10443393.019964756</v>
      </c>
      <c r="I458" s="147">
        <v>7457742.5099629555</v>
      </c>
      <c r="J458" s="147">
        <v>8559443.0299569815</v>
      </c>
      <c r="K458" s="147">
        <v>8972178.6299562249</v>
      </c>
      <c r="L458" s="147">
        <v>10334053.639951587</v>
      </c>
    </row>
    <row r="459" spans="1:12" x14ac:dyDescent="0.25">
      <c r="A459" s="15"/>
      <c r="E459" s="14" t="s">
        <v>58</v>
      </c>
      <c r="F459" s="147" t="s">
        <v>64</v>
      </c>
      <c r="G459" s="147">
        <v>118308.80999960564</v>
      </c>
      <c r="H459" s="147">
        <v>228159.47999938481</v>
      </c>
      <c r="I459" s="147">
        <v>220966.89999903363</v>
      </c>
      <c r="J459" s="147">
        <v>128891.9799994044</v>
      </c>
      <c r="K459" s="147">
        <v>99977.799999721377</v>
      </c>
      <c r="L459" s="147">
        <v>42842.459999836967</v>
      </c>
    </row>
    <row r="460" spans="1:12" x14ac:dyDescent="0.25">
      <c r="A460" s="15"/>
      <c r="E460" s="14" t="s">
        <v>58</v>
      </c>
      <c r="F460" s="147" t="s">
        <v>66</v>
      </c>
      <c r="G460" s="147">
        <v>354207.92999882071</v>
      </c>
      <c r="H460" s="147">
        <v>406510.81999860529</v>
      </c>
      <c r="I460" s="147">
        <v>488537.4799980353</v>
      </c>
      <c r="J460" s="147">
        <v>436610.49999796035</v>
      </c>
      <c r="K460" s="147">
        <v>204557.57999887128</v>
      </c>
      <c r="L460" s="147">
        <v>309180.61999853706</v>
      </c>
    </row>
    <row r="461" spans="1:12" x14ac:dyDescent="0.25">
      <c r="A461" s="15"/>
      <c r="E461" s="13" t="s">
        <v>59</v>
      </c>
      <c r="F461" s="13"/>
      <c r="G461" s="13">
        <v>11101672.379945485</v>
      </c>
      <c r="H461" s="13">
        <v>13119230.619972952</v>
      </c>
      <c r="I461" s="13">
        <v>16834546.179998659</v>
      </c>
      <c r="J461" s="13">
        <v>21874170.879999965</v>
      </c>
      <c r="K461" s="13">
        <v>32060018.649999943</v>
      </c>
      <c r="L461" s="13">
        <v>42357020.100000009</v>
      </c>
    </row>
    <row r="462" spans="1:12" x14ac:dyDescent="0.25">
      <c r="A462" s="15"/>
      <c r="E462" s="14" t="s">
        <v>59</v>
      </c>
      <c r="F462" s="147" t="s">
        <v>68</v>
      </c>
      <c r="G462" s="147">
        <v>5510620.8399742683</v>
      </c>
      <c r="H462" s="147">
        <v>6505319.7799861757</v>
      </c>
      <c r="I462" s="147">
        <v>7315831.0899993852</v>
      </c>
      <c r="J462" s="147">
        <v>8982767.5499999523</v>
      </c>
      <c r="K462" s="147">
        <v>12732216.999999993</v>
      </c>
      <c r="L462" s="147">
        <v>25003226.650000021</v>
      </c>
    </row>
    <row r="463" spans="1:12" x14ac:dyDescent="0.25">
      <c r="A463" s="15"/>
      <c r="E463" s="14" t="s">
        <v>59</v>
      </c>
      <c r="F463" s="147" t="s">
        <v>60</v>
      </c>
      <c r="G463" s="147">
        <v>2768544.9999850658</v>
      </c>
      <c r="H463" s="147">
        <v>3888108.6199928713</v>
      </c>
      <c r="I463" s="147">
        <v>6292017.3899994548</v>
      </c>
      <c r="J463" s="147">
        <v>9375881.3300000168</v>
      </c>
      <c r="K463" s="147">
        <v>14851006.489999941</v>
      </c>
      <c r="L463" s="147">
        <v>13244147.449999999</v>
      </c>
    </row>
    <row r="464" spans="1:12" x14ac:dyDescent="0.25">
      <c r="A464" s="15"/>
      <c r="B464" s="56"/>
      <c r="C464" s="56"/>
      <c r="D464" s="56"/>
      <c r="E464" s="14" t="s">
        <v>59</v>
      </c>
      <c r="F464" s="106" t="s">
        <v>61</v>
      </c>
      <c r="G464" s="147">
        <v>0</v>
      </c>
      <c r="H464" s="147">
        <v>0</v>
      </c>
      <c r="I464" s="147">
        <v>0</v>
      </c>
      <c r="J464" s="147">
        <v>0</v>
      </c>
      <c r="K464" s="147">
        <v>0</v>
      </c>
      <c r="L464" s="147">
        <v>60</v>
      </c>
    </row>
    <row r="465" spans="1:12" x14ac:dyDescent="0.25">
      <c r="A465" s="15"/>
      <c r="E465" s="14" t="s">
        <v>59</v>
      </c>
      <c r="F465" s="147" t="s">
        <v>63</v>
      </c>
      <c r="G465" s="147">
        <v>2646340.779987141</v>
      </c>
      <c r="H465" s="147">
        <v>2513887.7799942638</v>
      </c>
      <c r="I465" s="147">
        <v>2895736.6999998158</v>
      </c>
      <c r="J465" s="147">
        <v>3110163.5</v>
      </c>
      <c r="K465" s="147">
        <v>3755068.5</v>
      </c>
      <c r="L465" s="147">
        <v>3165347.5</v>
      </c>
    </row>
    <row r="466" spans="1:12" x14ac:dyDescent="0.25">
      <c r="A466" s="15"/>
      <c r="E466" s="14" t="s">
        <v>59</v>
      </c>
      <c r="F466" s="147" t="s">
        <v>64</v>
      </c>
      <c r="G466" s="147">
        <v>5250</v>
      </c>
      <c r="H466" s="147">
        <v>60760</v>
      </c>
      <c r="I466" s="147">
        <v>91205</v>
      </c>
      <c r="J466" s="147">
        <v>75590</v>
      </c>
      <c r="K466" s="147">
        <v>56085</v>
      </c>
      <c r="L466" s="147">
        <v>18720</v>
      </c>
    </row>
    <row r="467" spans="1:12" x14ac:dyDescent="0.25">
      <c r="A467" s="15"/>
      <c r="E467" s="14" t="s">
        <v>59</v>
      </c>
      <c r="F467" s="147" t="s">
        <v>66</v>
      </c>
      <c r="G467" s="147">
        <v>170915.75999900699</v>
      </c>
      <c r="H467" s="147">
        <v>151154.43999963999</v>
      </c>
      <c r="I467" s="147">
        <v>239756</v>
      </c>
      <c r="J467" s="147">
        <v>329768.5</v>
      </c>
      <c r="K467" s="147">
        <v>665641.66000001132</v>
      </c>
      <c r="L467" s="147">
        <v>925518.5</v>
      </c>
    </row>
  </sheetData>
  <mergeCells count="5">
    <mergeCell ref="C1:F1"/>
    <mergeCell ref="G208:J218"/>
    <mergeCell ref="G221:I229"/>
    <mergeCell ref="G231:I238"/>
    <mergeCell ref="G240:I246"/>
  </mergeCells>
  <printOptions horizontalCentered="1"/>
  <pageMargins left="0.25" right="0.25" top="0.5" bottom="0.5" header="0.3" footer="0.3"/>
  <pageSetup scale="67" fitToHeight="0" orientation="portrait" r:id="rId1"/>
  <headerFooter differentFirst="1" scaleWithDoc="0">
    <oddFooter>&amp;L&amp;9 2015 DMAS Data Book &amp;A&amp;R&amp;9Page &amp;P</oddFooter>
  </headerFooter>
  <rowBreaks count="6" manualBreakCount="6">
    <brk id="65" max="16383" man="1"/>
    <brk id="131" max="16383" man="1"/>
    <brk id="195" max="16383" man="1"/>
    <brk id="257" max="16383" man="1"/>
    <brk id="391" max="16383" man="1"/>
    <brk id="45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L377"/>
  <sheetViews>
    <sheetView zoomScaleNormal="100" zoomScaleSheetLayoutView="90" workbookViewId="0">
      <pane xSplit="6" ySplit="2" topLeftCell="H357" activePane="bottomRight" state="frozen"/>
      <selection activeCell="B59" sqref="B59"/>
      <selection pane="topRight" activeCell="B59" sqref="B59"/>
      <selection pane="bottomLeft" activeCell="B59" sqref="B59"/>
      <selection pane="bottomRight" activeCell="B59" sqref="B59"/>
    </sheetView>
  </sheetViews>
  <sheetFormatPr defaultRowHeight="15" x14ac:dyDescent="0.25"/>
  <cols>
    <col min="1" max="1" width="3.7109375" customWidth="1"/>
    <col min="2" max="4" width="4.7109375" customWidth="1"/>
    <col min="5" max="5" width="11.7109375" customWidth="1"/>
    <col min="6" max="6" width="28.7109375" customWidth="1"/>
    <col min="7" max="7" width="18.7109375" hidden="1" customWidth="1"/>
    <col min="8" max="11" width="18.7109375" customWidth="1"/>
    <col min="12" max="12" width="18.7109375" style="56" customWidth="1"/>
  </cols>
  <sheetData>
    <row r="1" spans="1:12" ht="33" customHeight="1" x14ac:dyDescent="0.25">
      <c r="A1" s="15"/>
      <c r="C1" s="189" t="s">
        <v>100</v>
      </c>
      <c r="D1" s="189"/>
      <c r="E1" s="189"/>
      <c r="F1" s="190"/>
      <c r="G1" s="105" t="s">
        <v>87</v>
      </c>
      <c r="H1" s="105" t="s">
        <v>88</v>
      </c>
      <c r="I1" s="105" t="s">
        <v>89</v>
      </c>
      <c r="J1" s="105" t="s">
        <v>90</v>
      </c>
      <c r="K1" s="105" t="s">
        <v>91</v>
      </c>
      <c r="L1" s="105" t="s">
        <v>621</v>
      </c>
    </row>
    <row r="2" spans="1:12" x14ac:dyDescent="0.25">
      <c r="A2" s="15"/>
      <c r="B2" s="2" t="s">
        <v>86</v>
      </c>
      <c r="C2" s="2"/>
      <c r="D2" s="2"/>
      <c r="E2" s="2"/>
      <c r="F2" s="2" t="s">
        <v>0</v>
      </c>
      <c r="G2" s="3">
        <v>5990790670.081769</v>
      </c>
      <c r="H2" s="3">
        <v>6615527185.3218651</v>
      </c>
      <c r="I2" s="3">
        <v>6362712708.2785177</v>
      </c>
      <c r="J2" s="3">
        <v>7415571407.8555861</v>
      </c>
      <c r="K2" s="3">
        <v>7861558035.7228899</v>
      </c>
      <c r="L2" s="3">
        <v>8201128428.7698879</v>
      </c>
    </row>
    <row r="3" spans="1:12" x14ac:dyDescent="0.25">
      <c r="A3" s="15"/>
      <c r="B3" s="4" t="s">
        <v>1</v>
      </c>
      <c r="C3" s="5"/>
      <c r="D3" s="5"/>
      <c r="E3" s="5" t="s">
        <v>0</v>
      </c>
      <c r="F3" s="5" t="s">
        <v>0</v>
      </c>
      <c r="G3" s="6">
        <v>1729946210.4828804</v>
      </c>
      <c r="H3" s="6">
        <v>2157699366.6187682</v>
      </c>
      <c r="I3" s="6">
        <v>1855972744.590766</v>
      </c>
      <c r="J3" s="6">
        <v>2458464894.1374846</v>
      </c>
      <c r="K3" s="6">
        <v>2739532914.1387119</v>
      </c>
      <c r="L3" s="6">
        <v>3187868962.9444327</v>
      </c>
    </row>
    <row r="4" spans="1:12" x14ac:dyDescent="0.25">
      <c r="A4" s="15"/>
      <c r="B4" s="7"/>
      <c r="C4" s="8" t="s">
        <v>2</v>
      </c>
      <c r="D4" s="8"/>
      <c r="E4" s="8" t="s">
        <v>0</v>
      </c>
      <c r="F4" s="8" t="s">
        <v>0</v>
      </c>
      <c r="G4" s="9">
        <v>1713908196.6734533</v>
      </c>
      <c r="H4" s="9">
        <v>2134311328.0696671</v>
      </c>
      <c r="I4" s="9">
        <v>1827066059.0118403</v>
      </c>
      <c r="J4" s="9">
        <v>2424435709.5574498</v>
      </c>
      <c r="K4" s="9">
        <v>2695089945.0712862</v>
      </c>
      <c r="L4" s="9">
        <v>3133228960.9334073</v>
      </c>
    </row>
    <row r="5" spans="1:12" x14ac:dyDescent="0.25">
      <c r="A5" s="15"/>
      <c r="B5" s="7"/>
      <c r="C5" s="10"/>
      <c r="D5" s="10"/>
      <c r="E5" s="13" t="s">
        <v>3</v>
      </c>
      <c r="F5" s="13"/>
      <c r="G5" s="13">
        <v>1137961305.6844602</v>
      </c>
      <c r="H5" s="13">
        <v>1395085772.2618983</v>
      </c>
      <c r="I5" s="13">
        <v>1155136653.154036</v>
      </c>
      <c r="J5" s="13">
        <v>1503822572.86323</v>
      </c>
      <c r="K5" s="13">
        <v>1639862025.741394</v>
      </c>
      <c r="L5" s="13">
        <v>1722451730.7406266</v>
      </c>
    </row>
    <row r="6" spans="1:12" x14ac:dyDescent="0.25">
      <c r="A6" s="15"/>
      <c r="B6" s="7"/>
      <c r="E6" s="14" t="s">
        <v>3</v>
      </c>
      <c r="F6" s="147" t="s">
        <v>79</v>
      </c>
      <c r="G6" s="147">
        <v>176665108.54918304</v>
      </c>
      <c r="H6" s="147">
        <v>187794707.49907127</v>
      </c>
      <c r="I6" s="147">
        <v>151675380.73933825</v>
      </c>
      <c r="J6" s="147">
        <v>194820688.50924861</v>
      </c>
      <c r="K6" s="147">
        <v>219193899.94882703</v>
      </c>
      <c r="L6" s="147">
        <v>219813986.41878453</v>
      </c>
    </row>
    <row r="7" spans="1:12" x14ac:dyDescent="0.25">
      <c r="A7" s="15"/>
      <c r="B7" s="7"/>
      <c r="E7" s="14" t="s">
        <v>3</v>
      </c>
      <c r="F7" s="147" t="s">
        <v>80</v>
      </c>
      <c r="G7" s="147">
        <v>225332252.21911561</v>
      </c>
      <c r="H7" s="147">
        <v>264157225.83899745</v>
      </c>
      <c r="I7" s="147">
        <v>219337071.37901297</v>
      </c>
      <c r="J7" s="147">
        <v>269396582.70839888</v>
      </c>
      <c r="K7" s="147">
        <v>286757499.6379416</v>
      </c>
      <c r="L7" s="147">
        <v>283342510.67813039</v>
      </c>
    </row>
    <row r="8" spans="1:12" x14ac:dyDescent="0.25">
      <c r="A8" s="15"/>
      <c r="B8" s="7"/>
      <c r="E8" s="14" t="s">
        <v>3</v>
      </c>
      <c r="F8" s="147" t="s">
        <v>81</v>
      </c>
      <c r="G8" s="147">
        <v>347736257.2185967</v>
      </c>
      <c r="H8" s="147">
        <v>416135585.19830275</v>
      </c>
      <c r="I8" s="147">
        <v>362468218.11871952</v>
      </c>
      <c r="J8" s="147">
        <v>482509402.47788495</v>
      </c>
      <c r="K8" s="147">
        <v>540283777.58729124</v>
      </c>
      <c r="L8" s="147">
        <v>573493716.68753123</v>
      </c>
    </row>
    <row r="9" spans="1:12" x14ac:dyDescent="0.25">
      <c r="A9" s="15"/>
      <c r="B9" s="7"/>
      <c r="E9" s="14" t="s">
        <v>3</v>
      </c>
      <c r="F9" s="147" t="s">
        <v>82</v>
      </c>
      <c r="G9" s="147">
        <v>16413430.169918176</v>
      </c>
      <c r="H9" s="147">
        <v>18081444.749915425</v>
      </c>
      <c r="I9" s="147">
        <v>13229875.099939117</v>
      </c>
      <c r="J9" s="147">
        <v>15608363.289903725</v>
      </c>
      <c r="K9" s="147">
        <v>14317019.009912798</v>
      </c>
      <c r="L9" s="147">
        <v>14584268.369910412</v>
      </c>
    </row>
    <row r="10" spans="1:12" x14ac:dyDescent="0.25">
      <c r="A10" s="15"/>
      <c r="B10" s="7"/>
      <c r="E10" s="14" t="s">
        <v>3</v>
      </c>
      <c r="F10" s="147" t="s">
        <v>83</v>
      </c>
      <c r="G10" s="147">
        <v>331872734.6185348</v>
      </c>
      <c r="H10" s="147">
        <v>450431792.79757011</v>
      </c>
      <c r="I10" s="147">
        <v>360305021.12849176</v>
      </c>
      <c r="J10" s="147">
        <v>477391621.86785191</v>
      </c>
      <c r="K10" s="147">
        <v>507729639.10739595</v>
      </c>
      <c r="L10" s="147">
        <v>544347864.65736651</v>
      </c>
    </row>
    <row r="11" spans="1:12" x14ac:dyDescent="0.25">
      <c r="A11" s="15"/>
      <c r="B11" s="7"/>
      <c r="E11" s="14" t="s">
        <v>3</v>
      </c>
      <c r="F11" s="147" t="s">
        <v>84</v>
      </c>
      <c r="G11" s="147">
        <v>39887322.779773369</v>
      </c>
      <c r="H11" s="147">
        <v>58378681.389662974</v>
      </c>
      <c r="I11" s="147">
        <v>48039888.589739114</v>
      </c>
      <c r="J11" s="147">
        <v>63993419.089677349</v>
      </c>
      <c r="K11" s="147">
        <v>71480954.079579771</v>
      </c>
      <c r="L11" s="147">
        <v>86695956.029594973</v>
      </c>
    </row>
    <row r="12" spans="1:12" x14ac:dyDescent="0.25">
      <c r="A12" s="15"/>
      <c r="B12" s="7"/>
      <c r="E12" s="14" t="s">
        <v>3</v>
      </c>
      <c r="F12" s="147" t="s">
        <v>85</v>
      </c>
      <c r="G12" s="147">
        <v>54200.129999682315</v>
      </c>
      <c r="H12" s="147">
        <v>106334.78999943285</v>
      </c>
      <c r="I12" s="147">
        <v>81198.099999509737</v>
      </c>
      <c r="J12" s="147">
        <v>102494.9199994728</v>
      </c>
      <c r="K12" s="147">
        <v>99236.369999274626</v>
      </c>
      <c r="L12" s="147">
        <v>173427.89999908951</v>
      </c>
    </row>
    <row r="13" spans="1:12" x14ac:dyDescent="0.25">
      <c r="A13" s="15"/>
      <c r="B13" s="7"/>
      <c r="C13" s="10"/>
      <c r="D13" s="10"/>
      <c r="E13" s="13" t="s">
        <v>4</v>
      </c>
      <c r="F13" s="13"/>
      <c r="G13" s="13">
        <v>575946890.98684847</v>
      </c>
      <c r="H13" s="13">
        <v>739225555.80595946</v>
      </c>
      <c r="I13" s="13">
        <v>671929405.8564738</v>
      </c>
      <c r="J13" s="13">
        <v>920613136.69530225</v>
      </c>
      <c r="K13" s="13">
        <v>1052905963.1754148</v>
      </c>
      <c r="L13" s="13">
        <v>1163497874.5039189</v>
      </c>
    </row>
    <row r="14" spans="1:12" x14ac:dyDescent="0.25">
      <c r="A14" s="15"/>
      <c r="B14" s="7"/>
      <c r="E14" s="14" t="s">
        <v>4</v>
      </c>
      <c r="F14" s="147" t="s">
        <v>79</v>
      </c>
      <c r="G14" s="147">
        <v>1694748.8199939129</v>
      </c>
      <c r="H14" s="147">
        <v>1995951.0799888377</v>
      </c>
      <c r="I14" s="147">
        <v>1606071.2999920731</v>
      </c>
      <c r="J14" s="147">
        <v>2551385.5599883501</v>
      </c>
      <c r="K14" s="147">
        <v>2043863.6099906955</v>
      </c>
      <c r="L14" s="147">
        <v>2942936.9199878718</v>
      </c>
    </row>
    <row r="15" spans="1:12" x14ac:dyDescent="0.25">
      <c r="A15" s="15"/>
      <c r="B15" s="7"/>
      <c r="E15" s="14" t="s">
        <v>4</v>
      </c>
      <c r="F15" s="147" t="s">
        <v>80</v>
      </c>
      <c r="G15" s="147">
        <v>21992514.509909172</v>
      </c>
      <c r="H15" s="147">
        <v>27868535.889851127</v>
      </c>
      <c r="I15" s="147">
        <v>26697719.149854809</v>
      </c>
      <c r="J15" s="147">
        <v>30839674.219831191</v>
      </c>
      <c r="K15" s="147">
        <v>35166659.059774913</v>
      </c>
      <c r="L15" s="147">
        <v>43002028.999756627</v>
      </c>
    </row>
    <row r="16" spans="1:12" x14ac:dyDescent="0.25">
      <c r="A16" s="15"/>
      <c r="B16" s="7"/>
      <c r="E16" s="14" t="s">
        <v>4</v>
      </c>
      <c r="F16" s="147" t="s">
        <v>81</v>
      </c>
      <c r="G16" s="147">
        <v>66202000.769713491</v>
      </c>
      <c r="H16" s="147">
        <v>78959332.369618401</v>
      </c>
      <c r="I16" s="147">
        <v>70412556.899674997</v>
      </c>
      <c r="J16" s="147">
        <v>91769740.539627507</v>
      </c>
      <c r="K16" s="147">
        <v>116504525.81943657</v>
      </c>
      <c r="L16" s="147">
        <v>149902997.68923429</v>
      </c>
    </row>
    <row r="17" spans="1:12" x14ac:dyDescent="0.25">
      <c r="A17" s="15"/>
      <c r="B17" s="7"/>
      <c r="E17" s="14" t="s">
        <v>4</v>
      </c>
      <c r="F17" s="147" t="s">
        <v>82</v>
      </c>
      <c r="G17" s="147">
        <v>11386217.499952439</v>
      </c>
      <c r="H17" s="147">
        <v>13737304.869933398</v>
      </c>
      <c r="I17" s="147">
        <v>12004742.88994574</v>
      </c>
      <c r="J17" s="147">
        <v>14391264.949941561</v>
      </c>
      <c r="K17" s="147">
        <v>15988658.54992062</v>
      </c>
      <c r="L17" s="147">
        <v>19097723.889909912</v>
      </c>
    </row>
    <row r="18" spans="1:12" x14ac:dyDescent="0.25">
      <c r="A18" s="15"/>
      <c r="B18" s="7"/>
      <c r="E18" s="14" t="s">
        <v>4</v>
      </c>
      <c r="F18" s="147" t="s">
        <v>83</v>
      </c>
      <c r="G18" s="147">
        <v>151345962.7793912</v>
      </c>
      <c r="H18" s="147">
        <v>190868616.44916156</v>
      </c>
      <c r="I18" s="147">
        <v>166938542.99927601</v>
      </c>
      <c r="J18" s="147">
        <v>226758143.1790562</v>
      </c>
      <c r="K18" s="147">
        <v>249604843.62886196</v>
      </c>
      <c r="L18" s="147">
        <v>268607675.21847045</v>
      </c>
    </row>
    <row r="19" spans="1:12" x14ac:dyDescent="0.25">
      <c r="A19" s="15"/>
      <c r="B19" s="7"/>
      <c r="E19" s="14" t="s">
        <v>4</v>
      </c>
      <c r="F19" s="147" t="s">
        <v>84</v>
      </c>
      <c r="G19" s="147">
        <v>282491044.86822623</v>
      </c>
      <c r="H19" s="147">
        <v>371403235.45774525</v>
      </c>
      <c r="I19" s="147">
        <v>344213009.40806568</v>
      </c>
      <c r="J19" s="147">
        <v>489770843.90736622</v>
      </c>
      <c r="K19" s="147">
        <v>557171659.31754589</v>
      </c>
      <c r="L19" s="147">
        <v>592888805.6369487</v>
      </c>
    </row>
    <row r="20" spans="1:12" x14ac:dyDescent="0.25">
      <c r="A20" s="15"/>
      <c r="B20" s="7"/>
      <c r="E20" s="14" t="s">
        <v>4</v>
      </c>
      <c r="F20" s="147" t="s">
        <v>85</v>
      </c>
      <c r="G20" s="147">
        <v>40834401.739701927</v>
      </c>
      <c r="H20" s="147">
        <v>54392579.689669378</v>
      </c>
      <c r="I20" s="147">
        <v>50056763.209697515</v>
      </c>
      <c r="J20" s="147">
        <v>64532084.339676119</v>
      </c>
      <c r="K20" s="147">
        <v>76425753.189717829</v>
      </c>
      <c r="L20" s="147">
        <v>87055706.149548262</v>
      </c>
    </row>
    <row r="21" spans="1:12" x14ac:dyDescent="0.25">
      <c r="A21" s="15"/>
      <c r="B21" s="7"/>
      <c r="C21" s="10"/>
      <c r="D21" s="10"/>
      <c r="E21" s="13" t="s">
        <v>5</v>
      </c>
      <c r="F21" s="13"/>
      <c r="G21" s="13">
        <v>0</v>
      </c>
      <c r="H21" s="13">
        <v>0</v>
      </c>
      <c r="I21" s="13">
        <v>0</v>
      </c>
      <c r="J21" s="13">
        <v>0</v>
      </c>
      <c r="K21" s="13">
        <v>2321956.149989814</v>
      </c>
      <c r="L21" s="13">
        <v>247279355.6887936</v>
      </c>
    </row>
    <row r="22" spans="1:12" x14ac:dyDescent="0.25">
      <c r="A22" s="15"/>
      <c r="B22" s="7"/>
      <c r="E22" s="14" t="s">
        <v>5</v>
      </c>
      <c r="F22" s="147" t="s">
        <v>83</v>
      </c>
      <c r="G22" s="147">
        <v>0</v>
      </c>
      <c r="H22" s="147">
        <v>0</v>
      </c>
      <c r="I22" s="147">
        <v>0</v>
      </c>
      <c r="J22" s="147">
        <v>0</v>
      </c>
      <c r="K22" s="147">
        <v>337434.35999790195</v>
      </c>
      <c r="L22" s="147">
        <v>29652194.929802049</v>
      </c>
    </row>
    <row r="23" spans="1:12" x14ac:dyDescent="0.25">
      <c r="A23" s="15"/>
      <c r="B23" s="7"/>
      <c r="E23" s="14" t="s">
        <v>5</v>
      </c>
      <c r="F23" s="147" t="s">
        <v>84</v>
      </c>
      <c r="G23" s="147">
        <v>0</v>
      </c>
      <c r="H23" s="147">
        <v>0</v>
      </c>
      <c r="I23" s="147">
        <v>0</v>
      </c>
      <c r="J23" s="147">
        <v>0</v>
      </c>
      <c r="K23" s="147">
        <v>757771.99999666971</v>
      </c>
      <c r="L23" s="147">
        <v>60131369.629644521</v>
      </c>
    </row>
    <row r="24" spans="1:12" x14ac:dyDescent="0.25">
      <c r="A24" s="15"/>
      <c r="B24" s="7"/>
      <c r="E24" s="14" t="s">
        <v>5</v>
      </c>
      <c r="F24" s="147" t="s">
        <v>85</v>
      </c>
      <c r="G24" s="147">
        <v>0</v>
      </c>
      <c r="H24" s="147">
        <v>0</v>
      </c>
      <c r="I24" s="147">
        <v>0</v>
      </c>
      <c r="J24" s="147">
        <v>0</v>
      </c>
      <c r="K24" s="147">
        <v>1226749.7899952419</v>
      </c>
      <c r="L24" s="147">
        <v>157495791.1293498</v>
      </c>
    </row>
    <row r="25" spans="1:12" x14ac:dyDescent="0.25">
      <c r="A25" s="15"/>
      <c r="B25" s="7"/>
      <c r="C25" s="8" t="s">
        <v>6</v>
      </c>
      <c r="D25" s="8"/>
      <c r="E25" s="8" t="s">
        <v>0</v>
      </c>
      <c r="F25" s="8" t="s">
        <v>0</v>
      </c>
      <c r="G25" s="9">
        <v>16038013.809900502</v>
      </c>
      <c r="H25" s="9">
        <v>23388038.549886845</v>
      </c>
      <c r="I25" s="9">
        <v>28906685.57984145</v>
      </c>
      <c r="J25" s="9">
        <v>34029184.579830937</v>
      </c>
      <c r="K25" s="9">
        <v>44442969.069827199</v>
      </c>
      <c r="L25" s="9">
        <v>54640002.009754524</v>
      </c>
    </row>
    <row r="26" spans="1:12" x14ac:dyDescent="0.25">
      <c r="A26" s="15"/>
      <c r="B26" s="7"/>
      <c r="C26" s="10"/>
      <c r="D26" s="10"/>
      <c r="E26" s="13" t="s">
        <v>6</v>
      </c>
      <c r="F26" s="13"/>
      <c r="G26" s="13">
        <v>16038013.809900502</v>
      </c>
      <c r="H26" s="13">
        <v>23388038.549886845</v>
      </c>
      <c r="I26" s="13">
        <v>28906685.57984145</v>
      </c>
      <c r="J26" s="13">
        <v>34029184.579830937</v>
      </c>
      <c r="K26" s="13">
        <v>44442969.069827199</v>
      </c>
      <c r="L26" s="13">
        <v>54640002.009754524</v>
      </c>
    </row>
    <row r="27" spans="1:12" x14ac:dyDescent="0.25">
      <c r="A27" s="15"/>
      <c r="B27" s="7"/>
      <c r="E27" s="14" t="s">
        <v>6</v>
      </c>
      <c r="F27" s="147" t="s">
        <v>84</v>
      </c>
      <c r="G27" s="147">
        <v>2119869.8999886662</v>
      </c>
      <c r="H27" s="147">
        <v>3607253.359982803</v>
      </c>
      <c r="I27" s="147">
        <v>4272569.2099755406</v>
      </c>
      <c r="J27" s="147">
        <v>5336863.3999722302</v>
      </c>
      <c r="K27" s="147">
        <v>7726073.3699642112</v>
      </c>
      <c r="L27" s="147">
        <v>9670612.0299461018</v>
      </c>
    </row>
    <row r="28" spans="1:12" x14ac:dyDescent="0.25">
      <c r="A28" s="15"/>
      <c r="B28" s="7"/>
      <c r="E28" s="14" t="s">
        <v>6</v>
      </c>
      <c r="F28" s="147" t="s">
        <v>85</v>
      </c>
      <c r="G28" s="147">
        <v>13918143.909911837</v>
      </c>
      <c r="H28" s="147">
        <v>19780785.189904034</v>
      </c>
      <c r="I28" s="147">
        <v>24634116.369865905</v>
      </c>
      <c r="J28" s="147">
        <v>28692321.179858711</v>
      </c>
      <c r="K28" s="147">
        <v>36716895.699863009</v>
      </c>
      <c r="L28" s="147">
        <v>44969389.979808427</v>
      </c>
    </row>
    <row r="29" spans="1:12" x14ac:dyDescent="0.25">
      <c r="A29" s="15"/>
      <c r="B29" s="5" t="s">
        <v>125</v>
      </c>
      <c r="C29" s="5"/>
      <c r="D29" s="5"/>
      <c r="E29" s="5"/>
      <c r="F29" s="5" t="s">
        <v>0</v>
      </c>
      <c r="G29" s="6">
        <v>4260844459.5896401</v>
      </c>
      <c r="H29" s="6">
        <v>4457827818.6958876</v>
      </c>
      <c r="I29" s="6">
        <v>4506739963.692975</v>
      </c>
      <c r="J29" s="6">
        <v>4957106513.7383375</v>
      </c>
      <c r="K29" s="6">
        <v>5122025121.6272764</v>
      </c>
      <c r="L29" s="6">
        <v>5013259465.8317108</v>
      </c>
    </row>
    <row r="30" spans="1:12" x14ac:dyDescent="0.25">
      <c r="A30" s="15"/>
      <c r="B30" s="7"/>
      <c r="C30" s="8" t="s">
        <v>7</v>
      </c>
      <c r="D30" s="8"/>
      <c r="E30" s="8"/>
      <c r="F30" s="8"/>
      <c r="G30" s="9">
        <v>1508748800.9023862</v>
      </c>
      <c r="H30" s="9">
        <v>1559491943.4006004</v>
      </c>
      <c r="I30" s="9">
        <v>1530253136.1224377</v>
      </c>
      <c r="J30" s="9">
        <v>1782726662.8377979</v>
      </c>
      <c r="K30" s="9">
        <v>1826547021.2804065</v>
      </c>
      <c r="L30" s="9">
        <v>1721620367.132297</v>
      </c>
    </row>
    <row r="31" spans="1:12" x14ac:dyDescent="0.25">
      <c r="A31" s="15"/>
      <c r="D31" s="11" t="s">
        <v>8</v>
      </c>
      <c r="E31" s="11"/>
      <c r="F31" s="11"/>
      <c r="G31" s="12">
        <v>1508748800.9029789</v>
      </c>
      <c r="H31" s="12">
        <v>1559491943.4021189</v>
      </c>
      <c r="I31" s="12">
        <v>1530253136.1229689</v>
      </c>
      <c r="J31" s="12">
        <v>1335537789.8543484</v>
      </c>
      <c r="K31" s="12">
        <v>1377570543.3874416</v>
      </c>
      <c r="L31" s="12">
        <v>1269523750.573004</v>
      </c>
    </row>
    <row r="32" spans="1:12" x14ac:dyDescent="0.25">
      <c r="A32" s="15"/>
      <c r="B32" s="7"/>
      <c r="C32" s="10"/>
      <c r="D32" s="10"/>
      <c r="E32" s="13" t="s">
        <v>9</v>
      </c>
      <c r="F32" s="13"/>
      <c r="G32" s="13">
        <v>546641539.91742516</v>
      </c>
      <c r="H32" s="13">
        <v>545219864.3573513</v>
      </c>
      <c r="I32" s="13">
        <v>521349028.77746719</v>
      </c>
      <c r="J32" s="13">
        <v>485089564.82767856</v>
      </c>
      <c r="K32" s="13">
        <v>458992092.42776334</v>
      </c>
      <c r="L32" s="13">
        <v>443914392.38788331</v>
      </c>
    </row>
    <row r="33" spans="1:12" x14ac:dyDescent="0.25">
      <c r="A33" s="15"/>
      <c r="E33" s="14" t="s">
        <v>9</v>
      </c>
      <c r="F33" s="147" t="s">
        <v>79</v>
      </c>
      <c r="G33" s="147">
        <v>88956544.829549909</v>
      </c>
      <c r="H33" s="147">
        <v>94048274.089516327</v>
      </c>
      <c r="I33" s="147">
        <v>86020710.259559855</v>
      </c>
      <c r="J33" s="147">
        <v>80324336.659606442</v>
      </c>
      <c r="K33" s="147">
        <v>71387510.109656945</v>
      </c>
      <c r="L33" s="147">
        <v>72321385.309652448</v>
      </c>
    </row>
    <row r="34" spans="1:12" x14ac:dyDescent="0.25">
      <c r="A34" s="15"/>
      <c r="E34" s="14" t="s">
        <v>9</v>
      </c>
      <c r="F34" s="147" t="s">
        <v>80</v>
      </c>
      <c r="G34" s="147">
        <v>12486787.669938138</v>
      </c>
      <c r="H34" s="147">
        <v>14004520.669923956</v>
      </c>
      <c r="I34" s="147">
        <v>13913610.619929578</v>
      </c>
      <c r="J34" s="147">
        <v>10038355.539950963</v>
      </c>
      <c r="K34" s="147">
        <v>9563357.0999593195</v>
      </c>
      <c r="L34" s="147">
        <v>11291355.169950517</v>
      </c>
    </row>
    <row r="35" spans="1:12" x14ac:dyDescent="0.25">
      <c r="A35" s="15"/>
      <c r="E35" s="14" t="s">
        <v>9</v>
      </c>
      <c r="F35" s="147" t="s">
        <v>81</v>
      </c>
      <c r="G35" s="147">
        <v>37354547.249823295</v>
      </c>
      <c r="H35" s="147">
        <v>34984415.789830349</v>
      </c>
      <c r="I35" s="147">
        <v>33079694.339849323</v>
      </c>
      <c r="J35" s="147">
        <v>31557862.899840038</v>
      </c>
      <c r="K35" s="147">
        <v>30363801.949866761</v>
      </c>
      <c r="L35" s="147">
        <v>20789768.199896336</v>
      </c>
    </row>
    <row r="36" spans="1:12" x14ac:dyDescent="0.25">
      <c r="A36" s="15"/>
      <c r="E36" s="14" t="s">
        <v>9</v>
      </c>
      <c r="F36" s="147" t="s">
        <v>82</v>
      </c>
      <c r="G36" s="147">
        <v>13289863.669932891</v>
      </c>
      <c r="H36" s="147">
        <v>13052080.84993811</v>
      </c>
      <c r="I36" s="147">
        <v>11048177.639948839</v>
      </c>
      <c r="J36" s="147">
        <v>7442319.479963379</v>
      </c>
      <c r="K36" s="147">
        <v>9242231.8699521851</v>
      </c>
      <c r="L36" s="147">
        <v>8701968.909956811</v>
      </c>
    </row>
    <row r="37" spans="1:12" x14ac:dyDescent="0.25">
      <c r="A37" s="15"/>
      <c r="E37" s="14" t="s">
        <v>9</v>
      </c>
      <c r="F37" s="147" t="s">
        <v>83</v>
      </c>
      <c r="G37" s="147">
        <v>146364290.13927323</v>
      </c>
      <c r="H37" s="147">
        <v>143958527.66928577</v>
      </c>
      <c r="I37" s="147">
        <v>138897271.50930357</v>
      </c>
      <c r="J37" s="147">
        <v>123225733.81936298</v>
      </c>
      <c r="K37" s="147">
        <v>111115214.61941797</v>
      </c>
      <c r="L37" s="147">
        <v>105653456.61945447</v>
      </c>
    </row>
    <row r="38" spans="1:12" x14ac:dyDescent="0.25">
      <c r="A38" s="15"/>
      <c r="E38" s="14" t="s">
        <v>9</v>
      </c>
      <c r="F38" s="147" t="s">
        <v>84</v>
      </c>
      <c r="G38" s="147">
        <v>197884969.76903075</v>
      </c>
      <c r="H38" s="147">
        <v>199383139.06902665</v>
      </c>
      <c r="I38" s="147">
        <v>195319725.25901112</v>
      </c>
      <c r="J38" s="147">
        <v>184968614.37907395</v>
      </c>
      <c r="K38" s="147">
        <v>178387685.21909213</v>
      </c>
      <c r="L38" s="147">
        <v>173293182.02914575</v>
      </c>
    </row>
    <row r="39" spans="1:12" x14ac:dyDescent="0.25">
      <c r="A39" s="15"/>
      <c r="E39" s="14" t="s">
        <v>9</v>
      </c>
      <c r="F39" s="147" t="s">
        <v>85</v>
      </c>
      <c r="G39" s="147">
        <v>50304536.589808531</v>
      </c>
      <c r="H39" s="147">
        <v>45788906.219834015</v>
      </c>
      <c r="I39" s="147">
        <v>43069839.149840705</v>
      </c>
      <c r="J39" s="147">
        <v>47532342.049819216</v>
      </c>
      <c r="K39" s="147">
        <v>48932291.559817202</v>
      </c>
      <c r="L39" s="147">
        <v>51863276.149807751</v>
      </c>
    </row>
    <row r="40" spans="1:12" x14ac:dyDescent="0.25">
      <c r="A40" s="15"/>
      <c r="B40" s="7"/>
      <c r="C40" s="10"/>
      <c r="D40" s="10"/>
      <c r="E40" s="13" t="s">
        <v>10</v>
      </c>
      <c r="F40" s="13"/>
      <c r="G40" s="13">
        <v>139311009.52932397</v>
      </c>
      <c r="H40" s="13">
        <v>152895094.08924931</v>
      </c>
      <c r="I40" s="13">
        <v>149279198.8692655</v>
      </c>
      <c r="J40" s="13">
        <v>137694111.1693131</v>
      </c>
      <c r="K40" s="13">
        <v>130117479.27936338</v>
      </c>
      <c r="L40" s="13">
        <v>121686120.59939122</v>
      </c>
    </row>
    <row r="41" spans="1:12" x14ac:dyDescent="0.25">
      <c r="A41" s="15"/>
      <c r="E41" s="14" t="s">
        <v>10</v>
      </c>
      <c r="F41" s="147" t="s">
        <v>79</v>
      </c>
      <c r="G41" s="147">
        <v>3015969.7499861568</v>
      </c>
      <c r="H41" s="147">
        <v>2992924.8899865407</v>
      </c>
      <c r="I41" s="147">
        <v>2688551.01998705</v>
      </c>
      <c r="J41" s="147">
        <v>2342760.2699882807</v>
      </c>
      <c r="K41" s="147">
        <v>2521477.599988264</v>
      </c>
      <c r="L41" s="147">
        <v>2813280.8399850619</v>
      </c>
    </row>
    <row r="42" spans="1:12" x14ac:dyDescent="0.25">
      <c r="A42" s="15"/>
      <c r="E42" s="14" t="s">
        <v>10</v>
      </c>
      <c r="F42" s="147" t="s">
        <v>80</v>
      </c>
      <c r="G42" s="147">
        <v>9245406.7899559923</v>
      </c>
      <c r="H42" s="147">
        <v>10582326.93995009</v>
      </c>
      <c r="I42" s="147">
        <v>9499594.6599546112</v>
      </c>
      <c r="J42" s="147">
        <v>7414443.7099640546</v>
      </c>
      <c r="K42" s="147">
        <v>6636332.3499679053</v>
      </c>
      <c r="L42" s="147">
        <v>6812551.9399653915</v>
      </c>
    </row>
    <row r="43" spans="1:12" x14ac:dyDescent="0.25">
      <c r="A43" s="15"/>
      <c r="E43" s="14" t="s">
        <v>10</v>
      </c>
      <c r="F43" s="147" t="s">
        <v>81</v>
      </c>
      <c r="G43" s="147">
        <v>20152385.009904802</v>
      </c>
      <c r="H43" s="147">
        <v>21710100.299895551</v>
      </c>
      <c r="I43" s="147">
        <v>20247304.00990222</v>
      </c>
      <c r="J43" s="147">
        <v>14742711.679928277</v>
      </c>
      <c r="K43" s="147">
        <v>13085482.109936239</v>
      </c>
      <c r="L43" s="147">
        <v>11639617.789941529</v>
      </c>
    </row>
    <row r="44" spans="1:12" x14ac:dyDescent="0.25">
      <c r="A44" s="15"/>
      <c r="E44" s="14" t="s">
        <v>10</v>
      </c>
      <c r="F44" s="147" t="s">
        <v>82</v>
      </c>
      <c r="G44" s="147">
        <v>4219948.159980298</v>
      </c>
      <c r="H44" s="147">
        <v>4490414.6999781756</v>
      </c>
      <c r="I44" s="147">
        <v>3891640.2299809698</v>
      </c>
      <c r="J44" s="147">
        <v>3591381.0099818637</v>
      </c>
      <c r="K44" s="147">
        <v>2998286.4799855351</v>
      </c>
      <c r="L44" s="147">
        <v>2624988.2399866921</v>
      </c>
    </row>
    <row r="45" spans="1:12" x14ac:dyDescent="0.25">
      <c r="A45" s="15"/>
      <c r="E45" s="14" t="s">
        <v>10</v>
      </c>
      <c r="F45" s="147" t="s">
        <v>83</v>
      </c>
      <c r="G45" s="147">
        <v>42242211.719795763</v>
      </c>
      <c r="H45" s="147">
        <v>46133972.479774319</v>
      </c>
      <c r="I45" s="147">
        <v>44485035.969782889</v>
      </c>
      <c r="J45" s="147">
        <v>43724403.249780625</v>
      </c>
      <c r="K45" s="147">
        <v>39197137.019807331</v>
      </c>
      <c r="L45" s="147">
        <v>36546807.739816807</v>
      </c>
    </row>
    <row r="46" spans="1:12" x14ac:dyDescent="0.25">
      <c r="A46" s="15"/>
      <c r="E46" s="14" t="s">
        <v>10</v>
      </c>
      <c r="F46" s="147" t="s">
        <v>84</v>
      </c>
      <c r="G46" s="147">
        <v>48474500.599760145</v>
      </c>
      <c r="H46" s="147">
        <v>54963994.099725246</v>
      </c>
      <c r="I46" s="147">
        <v>57695302.799710356</v>
      </c>
      <c r="J46" s="147">
        <v>53057424.199731886</v>
      </c>
      <c r="K46" s="147">
        <v>52232509.95974531</v>
      </c>
      <c r="L46" s="147">
        <v>48865821.259755284</v>
      </c>
    </row>
    <row r="47" spans="1:12" x14ac:dyDescent="0.25">
      <c r="A47" s="15"/>
      <c r="E47" s="14" t="s">
        <v>10</v>
      </c>
      <c r="F47" s="147" t="s">
        <v>85</v>
      </c>
      <c r="G47" s="147">
        <v>11960587.49994036</v>
      </c>
      <c r="H47" s="147">
        <v>12021360.679940499</v>
      </c>
      <c r="I47" s="147">
        <v>10771770.179946128</v>
      </c>
      <c r="J47" s="147">
        <v>12820987.049936436</v>
      </c>
      <c r="K47" s="147">
        <v>13446253.759933781</v>
      </c>
      <c r="L47" s="147">
        <v>12383052.789939787</v>
      </c>
    </row>
    <row r="48" spans="1:12" x14ac:dyDescent="0.25">
      <c r="A48" s="15"/>
      <c r="B48" s="7"/>
      <c r="C48" s="10"/>
      <c r="D48" s="10"/>
      <c r="E48" s="13" t="s">
        <v>11</v>
      </c>
      <c r="F48" s="13"/>
      <c r="G48" s="13">
        <v>239512290.38885525</v>
      </c>
      <c r="H48" s="13">
        <v>248277659.38882351</v>
      </c>
      <c r="I48" s="13">
        <v>234036634.6188834</v>
      </c>
      <c r="J48" s="13">
        <v>141221484.07934716</v>
      </c>
      <c r="K48" s="13">
        <v>132824727.47933424</v>
      </c>
      <c r="L48" s="13">
        <v>107625686.82944658</v>
      </c>
    </row>
    <row r="49" spans="1:12" x14ac:dyDescent="0.25">
      <c r="A49" s="15"/>
      <c r="E49" s="14" t="s">
        <v>11</v>
      </c>
      <c r="F49" s="147" t="s">
        <v>79</v>
      </c>
      <c r="G49" s="147">
        <v>3893482.0499741216</v>
      </c>
      <c r="H49" s="147">
        <v>4492169.4099855656</v>
      </c>
      <c r="I49" s="147">
        <v>3110019.4499774538</v>
      </c>
      <c r="J49" s="147">
        <v>1516768.2799945571</v>
      </c>
      <c r="K49" s="147">
        <v>1399292.2799896633</v>
      </c>
      <c r="L49" s="147">
        <v>630717.88999578729</v>
      </c>
    </row>
    <row r="50" spans="1:12" x14ac:dyDescent="0.25">
      <c r="A50" s="15"/>
      <c r="E50" s="14" t="s">
        <v>11</v>
      </c>
      <c r="F50" s="147" t="s">
        <v>80</v>
      </c>
      <c r="G50" s="147">
        <v>14737873.479936101</v>
      </c>
      <c r="H50" s="147">
        <v>17769307.669937402</v>
      </c>
      <c r="I50" s="147">
        <v>15182143.409927372</v>
      </c>
      <c r="J50" s="147">
        <v>12813590.79995491</v>
      </c>
      <c r="K50" s="147">
        <v>7180794.6099670297</v>
      </c>
      <c r="L50" s="147">
        <v>5254747.2899724655</v>
      </c>
    </row>
    <row r="51" spans="1:12" x14ac:dyDescent="0.25">
      <c r="A51" s="15"/>
      <c r="E51" s="14" t="s">
        <v>11</v>
      </c>
      <c r="F51" s="147" t="s">
        <v>81</v>
      </c>
      <c r="G51" s="147">
        <v>66886831.069674686</v>
      </c>
      <c r="H51" s="147">
        <v>69127146.949642092</v>
      </c>
      <c r="I51" s="147">
        <v>67495716.49966453</v>
      </c>
      <c r="J51" s="147">
        <v>44725655.889796369</v>
      </c>
      <c r="K51" s="147">
        <v>42469510.379788071</v>
      </c>
      <c r="L51" s="147">
        <v>31557928.769835819</v>
      </c>
    </row>
    <row r="52" spans="1:12" x14ac:dyDescent="0.25">
      <c r="A52" s="15"/>
      <c r="E52" s="14" t="s">
        <v>11</v>
      </c>
      <c r="F52" s="147" t="s">
        <v>82</v>
      </c>
      <c r="G52" s="147">
        <v>7223795.8499643523</v>
      </c>
      <c r="H52" s="147">
        <v>7963030.0099601857</v>
      </c>
      <c r="I52" s="147">
        <v>6682065.1599668683</v>
      </c>
      <c r="J52" s="147">
        <v>4238332.6699798163</v>
      </c>
      <c r="K52" s="147">
        <v>3907764.4699804601</v>
      </c>
      <c r="L52" s="147">
        <v>3510320.9899816844</v>
      </c>
    </row>
    <row r="53" spans="1:12" x14ac:dyDescent="0.25">
      <c r="A53" s="15"/>
      <c r="E53" s="14" t="s">
        <v>11</v>
      </c>
      <c r="F53" s="147" t="s">
        <v>83</v>
      </c>
      <c r="G53" s="147">
        <v>62931197.019684076</v>
      </c>
      <c r="H53" s="147">
        <v>64690827.339683942</v>
      </c>
      <c r="I53" s="147">
        <v>61644311.909689844</v>
      </c>
      <c r="J53" s="147">
        <v>32788374.199833803</v>
      </c>
      <c r="K53" s="147">
        <v>34365062.66982305</v>
      </c>
      <c r="L53" s="147">
        <v>30819550.659839496</v>
      </c>
    </row>
    <row r="54" spans="1:12" x14ac:dyDescent="0.25">
      <c r="A54" s="15"/>
      <c r="E54" s="14" t="s">
        <v>11</v>
      </c>
      <c r="F54" s="147" t="s">
        <v>84</v>
      </c>
      <c r="G54" s="147">
        <v>70495402.589653611</v>
      </c>
      <c r="H54" s="147">
        <v>71591118.139647126</v>
      </c>
      <c r="I54" s="147">
        <v>68830932.359667242</v>
      </c>
      <c r="J54" s="147">
        <v>36079833.669815242</v>
      </c>
      <c r="K54" s="147">
        <v>34857157.629819043</v>
      </c>
      <c r="L54" s="147">
        <v>28456779.359857175</v>
      </c>
    </row>
    <row r="55" spans="1:12" x14ac:dyDescent="0.25">
      <c r="A55" s="15"/>
      <c r="E55" s="14" t="s">
        <v>11</v>
      </c>
      <c r="F55" s="147" t="s">
        <v>85</v>
      </c>
      <c r="G55" s="147">
        <v>13343708.329938298</v>
      </c>
      <c r="H55" s="147">
        <v>12644059.869940316</v>
      </c>
      <c r="I55" s="147">
        <v>11091445.829946671</v>
      </c>
      <c r="J55" s="147">
        <v>9058928.5699541997</v>
      </c>
      <c r="K55" s="147">
        <v>8645145.4399558809</v>
      </c>
      <c r="L55" s="147">
        <v>7395641.869962451</v>
      </c>
    </row>
    <row r="56" spans="1:12" x14ac:dyDescent="0.25">
      <c r="A56" s="15"/>
      <c r="B56" s="7"/>
      <c r="C56" s="10"/>
      <c r="D56" s="10"/>
      <c r="E56" s="13" t="s">
        <v>12</v>
      </c>
      <c r="F56" s="13"/>
      <c r="G56" s="13">
        <v>23099485.169888455</v>
      </c>
      <c r="H56" s="13">
        <v>25989063.339871798</v>
      </c>
      <c r="I56" s="13">
        <v>25253612.609886471</v>
      </c>
      <c r="J56" s="13">
        <v>18299701.939914353</v>
      </c>
      <c r="K56" s="13">
        <v>14706720.71992808</v>
      </c>
      <c r="L56" s="13">
        <v>9490034.2599672228</v>
      </c>
    </row>
    <row r="57" spans="1:12" x14ac:dyDescent="0.25">
      <c r="A57" s="15"/>
      <c r="E57" s="14" t="s">
        <v>12</v>
      </c>
      <c r="F57" s="147" t="s">
        <v>79</v>
      </c>
      <c r="G57" s="147">
        <v>333163.13999817421</v>
      </c>
      <c r="H57" s="147">
        <v>349290.83999872993</v>
      </c>
      <c r="I57" s="147">
        <v>324076.89999884891</v>
      </c>
      <c r="J57" s="147">
        <v>205251.68999920503</v>
      </c>
      <c r="K57" s="147">
        <v>126251.6899995003</v>
      </c>
      <c r="L57" s="147">
        <v>30001.439999881655</v>
      </c>
    </row>
    <row r="58" spans="1:12" x14ac:dyDescent="0.25">
      <c r="A58" s="15"/>
      <c r="E58" s="14" t="s">
        <v>12</v>
      </c>
      <c r="F58" s="147" t="s">
        <v>80</v>
      </c>
      <c r="G58" s="147">
        <v>985626.84999529249</v>
      </c>
      <c r="H58" s="147">
        <v>1016855.5299961044</v>
      </c>
      <c r="I58" s="147">
        <v>971331.23999641836</v>
      </c>
      <c r="J58" s="147">
        <v>584428.36999774643</v>
      </c>
      <c r="K58" s="147">
        <v>382754.56999842863</v>
      </c>
      <c r="L58" s="147">
        <v>156595.4599993481</v>
      </c>
    </row>
    <row r="59" spans="1:12" x14ac:dyDescent="0.25">
      <c r="A59" s="15"/>
      <c r="E59" s="14" t="s">
        <v>12</v>
      </c>
      <c r="F59" s="147" t="s">
        <v>81</v>
      </c>
      <c r="G59" s="147">
        <v>3788847.4999811449</v>
      </c>
      <c r="H59" s="147">
        <v>3941125.759981385</v>
      </c>
      <c r="I59" s="147">
        <v>3525121.4399842527</v>
      </c>
      <c r="J59" s="147">
        <v>2140633.1499900836</v>
      </c>
      <c r="K59" s="147">
        <v>1578924.4899927629</v>
      </c>
      <c r="L59" s="147">
        <v>869800.60999678075</v>
      </c>
    </row>
    <row r="60" spans="1:12" x14ac:dyDescent="0.25">
      <c r="A60" s="15"/>
      <c r="E60" s="14" t="s">
        <v>12</v>
      </c>
      <c r="F60" s="147" t="s">
        <v>82</v>
      </c>
      <c r="G60" s="147">
        <v>1758620.1099915125</v>
      </c>
      <c r="H60" s="147">
        <v>1791418.8999910373</v>
      </c>
      <c r="I60" s="147">
        <v>1637582.6299920876</v>
      </c>
      <c r="J60" s="147">
        <v>1163120.4799941711</v>
      </c>
      <c r="K60" s="147">
        <v>906713.3999954568</v>
      </c>
      <c r="L60" s="147">
        <v>748792.3699976576</v>
      </c>
    </row>
    <row r="61" spans="1:12" x14ac:dyDescent="0.25">
      <c r="A61" s="15"/>
      <c r="E61" s="14" t="s">
        <v>12</v>
      </c>
      <c r="F61" s="147" t="s">
        <v>83</v>
      </c>
      <c r="G61" s="147">
        <v>10386917.929949999</v>
      </c>
      <c r="H61" s="147">
        <v>11942988.479940739</v>
      </c>
      <c r="I61" s="147">
        <v>11951576.749944152</v>
      </c>
      <c r="J61" s="147">
        <v>9171519.5999549031</v>
      </c>
      <c r="K61" s="147">
        <v>7751891.919960795</v>
      </c>
      <c r="L61" s="147">
        <v>5681600.6399809076</v>
      </c>
    </row>
    <row r="62" spans="1:12" x14ac:dyDescent="0.25">
      <c r="A62" s="15"/>
      <c r="E62" s="14" t="s">
        <v>12</v>
      </c>
      <c r="F62" s="147" t="s">
        <v>84</v>
      </c>
      <c r="G62" s="147">
        <v>5259839.7199746529</v>
      </c>
      <c r="H62" s="147">
        <v>6318977.9299686635</v>
      </c>
      <c r="I62" s="147">
        <v>6178163.589972849</v>
      </c>
      <c r="J62" s="147">
        <v>4367740.0299814697</v>
      </c>
      <c r="K62" s="147">
        <v>3329560.2999845631</v>
      </c>
      <c r="L62" s="147">
        <v>1586035.2099940428</v>
      </c>
    </row>
    <row r="63" spans="1:12" x14ac:dyDescent="0.25">
      <c r="A63" s="15"/>
      <c r="E63" s="14" t="s">
        <v>12</v>
      </c>
      <c r="F63" s="147" t="s">
        <v>85</v>
      </c>
      <c r="G63" s="147">
        <v>586469.91999718139</v>
      </c>
      <c r="H63" s="147">
        <v>628405.89999698475</v>
      </c>
      <c r="I63" s="147">
        <v>665760.05999714148</v>
      </c>
      <c r="J63" s="147">
        <v>667008.61999724142</v>
      </c>
      <c r="K63" s="147">
        <v>630624.34999735013</v>
      </c>
      <c r="L63" s="147">
        <v>417208.52999835502</v>
      </c>
    </row>
    <row r="64" spans="1:12" x14ac:dyDescent="0.25">
      <c r="A64" s="15"/>
      <c r="B64" s="7"/>
      <c r="C64" s="10"/>
      <c r="D64" s="10"/>
      <c r="E64" s="13" t="s">
        <v>13</v>
      </c>
      <c r="F64" s="13"/>
      <c r="G64" s="13">
        <v>184829798.75914231</v>
      </c>
      <c r="H64" s="13">
        <v>191688978.38916752</v>
      </c>
      <c r="I64" s="13">
        <v>193675265.83894381</v>
      </c>
      <c r="J64" s="13">
        <v>157831467.899185</v>
      </c>
      <c r="K64" s="13">
        <v>179074342.66930237</v>
      </c>
      <c r="L64" s="13">
        <v>153978080.93947148</v>
      </c>
    </row>
    <row r="65" spans="1:12" x14ac:dyDescent="0.25">
      <c r="A65" s="15"/>
      <c r="E65" s="14" t="s">
        <v>13</v>
      </c>
      <c r="F65" s="147" t="s">
        <v>79</v>
      </c>
      <c r="G65" s="147">
        <v>19048200.899907321</v>
      </c>
      <c r="H65" s="147">
        <v>20289175.80989169</v>
      </c>
      <c r="I65" s="147">
        <v>19748323.719888706</v>
      </c>
      <c r="J65" s="147">
        <v>16576765.569916844</v>
      </c>
      <c r="K65" s="147">
        <v>21689156.769969925</v>
      </c>
      <c r="L65" s="147">
        <v>18771568.059949797</v>
      </c>
    </row>
    <row r="66" spans="1:12" x14ac:dyDescent="0.25">
      <c r="A66" s="15"/>
      <c r="E66" s="14" t="s">
        <v>13</v>
      </c>
      <c r="F66" s="147" t="s">
        <v>80</v>
      </c>
      <c r="G66" s="147">
        <v>10963448.879941719</v>
      </c>
      <c r="H66" s="147">
        <v>11636241.119935663</v>
      </c>
      <c r="I66" s="147">
        <v>11259464.959940664</v>
      </c>
      <c r="J66" s="147">
        <v>7255831.5499674305</v>
      </c>
      <c r="K66" s="147">
        <v>8909773.6999833304</v>
      </c>
      <c r="L66" s="147">
        <v>7174935.6899892325</v>
      </c>
    </row>
    <row r="67" spans="1:12" x14ac:dyDescent="0.25">
      <c r="A67" s="15"/>
      <c r="E67" s="14" t="s">
        <v>13</v>
      </c>
      <c r="F67" s="147" t="s">
        <v>81</v>
      </c>
      <c r="G67" s="147">
        <v>26989709.299861722</v>
      </c>
      <c r="H67" s="147">
        <v>27317852.659856245</v>
      </c>
      <c r="I67" s="147">
        <v>26896629.299866159</v>
      </c>
      <c r="J67" s="147">
        <v>17124595.149927739</v>
      </c>
      <c r="K67" s="147">
        <v>17429683.229952127</v>
      </c>
      <c r="L67" s="147">
        <v>14514483.539949562</v>
      </c>
    </row>
    <row r="68" spans="1:12" x14ac:dyDescent="0.25">
      <c r="A68" s="15"/>
      <c r="E68" s="14" t="s">
        <v>13</v>
      </c>
      <c r="F68" s="147" t="s">
        <v>82</v>
      </c>
      <c r="G68" s="147">
        <v>7470355.389967462</v>
      </c>
      <c r="H68" s="147">
        <v>7445762.6799633633</v>
      </c>
      <c r="I68" s="147">
        <v>7097586.5199679118</v>
      </c>
      <c r="J68" s="147">
        <v>4851169.2499757996</v>
      </c>
      <c r="K68" s="147">
        <v>4306145.7199785933</v>
      </c>
      <c r="L68" s="147">
        <v>3551290.5699837497</v>
      </c>
    </row>
    <row r="69" spans="1:12" x14ac:dyDescent="0.25">
      <c r="A69" s="15"/>
      <c r="E69" s="14" t="s">
        <v>13</v>
      </c>
      <c r="F69" s="147" t="s">
        <v>83</v>
      </c>
      <c r="G69" s="147">
        <v>56108539.509758145</v>
      </c>
      <c r="H69" s="147">
        <v>57786984.929729998</v>
      </c>
      <c r="I69" s="147">
        <v>61203558.779700011</v>
      </c>
      <c r="J69" s="147">
        <v>49104485.799734466</v>
      </c>
      <c r="K69" s="147">
        <v>48605852.599744573</v>
      </c>
      <c r="L69" s="147">
        <v>41843900.18980407</v>
      </c>
    </row>
    <row r="70" spans="1:12" x14ac:dyDescent="0.25">
      <c r="A70" s="15"/>
      <c r="E70" s="14" t="s">
        <v>13</v>
      </c>
      <c r="F70" s="147" t="s">
        <v>84</v>
      </c>
      <c r="G70" s="147">
        <v>50243476.649767645</v>
      </c>
      <c r="H70" s="147">
        <v>53068539.039746366</v>
      </c>
      <c r="I70" s="147">
        <v>53844736.409722015</v>
      </c>
      <c r="J70" s="147">
        <v>47088993.32976269</v>
      </c>
      <c r="K70" s="147">
        <v>52559485.109759279</v>
      </c>
      <c r="L70" s="147">
        <v>46451994.069800787</v>
      </c>
    </row>
    <row r="71" spans="1:12" x14ac:dyDescent="0.25">
      <c r="A71" s="15"/>
      <c r="E71" s="14" t="s">
        <v>13</v>
      </c>
      <c r="F71" s="147" t="s">
        <v>85</v>
      </c>
      <c r="G71" s="147">
        <v>14006068.129934696</v>
      </c>
      <c r="H71" s="147">
        <v>14144422.149932623</v>
      </c>
      <c r="I71" s="147">
        <v>13624966.149927199</v>
      </c>
      <c r="J71" s="147">
        <v>15829627.249918055</v>
      </c>
      <c r="K71" s="147">
        <v>25574245.539874345</v>
      </c>
      <c r="L71" s="147">
        <v>21669908.819903325</v>
      </c>
    </row>
    <row r="72" spans="1:12" x14ac:dyDescent="0.25">
      <c r="A72" s="15"/>
      <c r="B72" s="7"/>
      <c r="C72" s="10"/>
      <c r="D72" s="10"/>
      <c r="E72" s="13" t="s">
        <v>14</v>
      </c>
      <c r="F72" s="13"/>
      <c r="G72" s="13">
        <v>18588363.229917295</v>
      </c>
      <c r="H72" s="13">
        <v>19924622.109920844</v>
      </c>
      <c r="I72" s="13">
        <v>20900975.459900662</v>
      </c>
      <c r="J72" s="13">
        <v>17392447.18991952</v>
      </c>
      <c r="K72" s="13">
        <v>16029215.6699105</v>
      </c>
      <c r="L72" s="13">
        <v>9919737.4099515509</v>
      </c>
    </row>
    <row r="73" spans="1:12" x14ac:dyDescent="0.25">
      <c r="A73" s="15"/>
      <c r="E73" s="14" t="s">
        <v>14</v>
      </c>
      <c r="F73" s="147" t="s">
        <v>79</v>
      </c>
      <c r="G73" s="147">
        <v>255386.98999874535</v>
      </c>
      <c r="H73" s="147">
        <v>220649.26999887871</v>
      </c>
      <c r="I73" s="147">
        <v>278621.42999862501</v>
      </c>
      <c r="J73" s="147">
        <v>218379.71999915273</v>
      </c>
      <c r="K73" s="147">
        <v>242214.1399988964</v>
      </c>
      <c r="L73" s="147">
        <v>224100.67999896515</v>
      </c>
    </row>
    <row r="74" spans="1:12" x14ac:dyDescent="0.25">
      <c r="A74" s="15"/>
      <c r="E74" s="14" t="s">
        <v>14</v>
      </c>
      <c r="F74" s="147" t="s">
        <v>80</v>
      </c>
      <c r="G74" s="147">
        <v>925229.13999598974</v>
      </c>
      <c r="H74" s="147">
        <v>1036658.049995956</v>
      </c>
      <c r="I74" s="147">
        <v>1159881.1399951796</v>
      </c>
      <c r="J74" s="147">
        <v>690045.30999721051</v>
      </c>
      <c r="K74" s="147">
        <v>659648.4199965985</v>
      </c>
      <c r="L74" s="147">
        <v>373291.17999801505</v>
      </c>
    </row>
    <row r="75" spans="1:12" x14ac:dyDescent="0.25">
      <c r="A75" s="15"/>
      <c r="E75" s="14" t="s">
        <v>14</v>
      </c>
      <c r="F75" s="147" t="s">
        <v>81</v>
      </c>
      <c r="G75" s="147">
        <v>10782224.319950391</v>
      </c>
      <c r="H75" s="147">
        <v>11506449.169956878</v>
      </c>
      <c r="I75" s="147">
        <v>11667830.239947235</v>
      </c>
      <c r="J75" s="147">
        <v>9784232.9899564516</v>
      </c>
      <c r="K75" s="147">
        <v>7822755.2499526143</v>
      </c>
      <c r="L75" s="147">
        <v>3394824.3999835402</v>
      </c>
    </row>
    <row r="76" spans="1:12" x14ac:dyDescent="0.25">
      <c r="A76" s="15"/>
      <c r="E76" s="14" t="s">
        <v>14</v>
      </c>
      <c r="F76" s="147" t="s">
        <v>82</v>
      </c>
      <c r="G76" s="147">
        <v>552059.65999783692</v>
      </c>
      <c r="H76" s="147">
        <v>589662.95999791741</v>
      </c>
      <c r="I76" s="147">
        <v>565242.299997758</v>
      </c>
      <c r="J76" s="147">
        <v>421486.10999831057</v>
      </c>
      <c r="K76" s="147">
        <v>404954.85999793775</v>
      </c>
      <c r="L76" s="147">
        <v>225375.04999888284</v>
      </c>
    </row>
    <row r="77" spans="1:12" x14ac:dyDescent="0.25">
      <c r="A77" s="15"/>
      <c r="E77" s="14" t="s">
        <v>14</v>
      </c>
      <c r="F77" s="147" t="s">
        <v>83</v>
      </c>
      <c r="G77" s="147">
        <v>2637674.7799891122</v>
      </c>
      <c r="H77" s="147">
        <v>2839435.9799883249</v>
      </c>
      <c r="I77" s="147">
        <v>3115716.7699839254</v>
      </c>
      <c r="J77" s="147">
        <v>2332926.5999876596</v>
      </c>
      <c r="K77" s="147">
        <v>2706174.4599851659</v>
      </c>
      <c r="L77" s="147">
        <v>2159921.1799888173</v>
      </c>
    </row>
    <row r="78" spans="1:12" x14ac:dyDescent="0.25">
      <c r="A78" s="15"/>
      <c r="E78" s="14" t="s">
        <v>14</v>
      </c>
      <c r="F78" s="147" t="s">
        <v>84</v>
      </c>
      <c r="G78" s="147">
        <v>2180045.3399901656</v>
      </c>
      <c r="H78" s="147">
        <v>2471908.5299887359</v>
      </c>
      <c r="I78" s="147">
        <v>2755144.2299851221</v>
      </c>
      <c r="J78" s="147">
        <v>2390598.3799874671</v>
      </c>
      <c r="K78" s="147">
        <v>2408078.8599875756</v>
      </c>
      <c r="L78" s="147">
        <v>2125358.8499895749</v>
      </c>
    </row>
    <row r="79" spans="1:12" x14ac:dyDescent="0.25">
      <c r="A79" s="15"/>
      <c r="E79" s="14" t="s">
        <v>14</v>
      </c>
      <c r="F79" s="147" t="s">
        <v>85</v>
      </c>
      <c r="G79" s="147">
        <v>1255742.9999940803</v>
      </c>
      <c r="H79" s="147">
        <v>1259858.1499940415</v>
      </c>
      <c r="I79" s="147">
        <v>1358539.3499925353</v>
      </c>
      <c r="J79" s="147">
        <v>1554778.0799918596</v>
      </c>
      <c r="K79" s="147">
        <v>1785389.6799914381</v>
      </c>
      <c r="L79" s="147">
        <v>1416866.0699934897</v>
      </c>
    </row>
    <row r="80" spans="1:12" x14ac:dyDescent="0.25">
      <c r="A80" s="15"/>
      <c r="E80" s="13" t="s">
        <v>15</v>
      </c>
      <c r="F80" s="13"/>
      <c r="G80" s="13">
        <v>51910662.819760688</v>
      </c>
      <c r="H80" s="13">
        <v>54169361.809749216</v>
      </c>
      <c r="I80" s="13">
        <v>51066126.659775913</v>
      </c>
      <c r="J80" s="13">
        <v>45058436.549807563</v>
      </c>
      <c r="K80" s="13">
        <v>44942499.85980355</v>
      </c>
      <c r="L80" s="13">
        <v>35414729.029851697</v>
      </c>
    </row>
    <row r="81" spans="1:12" x14ac:dyDescent="0.25">
      <c r="A81" s="15"/>
      <c r="E81" s="14" t="s">
        <v>15</v>
      </c>
      <c r="F81" s="147" t="s">
        <v>79</v>
      </c>
      <c r="G81" s="147">
        <v>7071264.2299658302</v>
      </c>
      <c r="H81" s="147">
        <v>6630501.219967179</v>
      </c>
      <c r="I81" s="147">
        <v>6499194.0899675759</v>
      </c>
      <c r="J81" s="147">
        <v>5485138.589972822</v>
      </c>
      <c r="K81" s="147">
        <v>5430389.2499739313</v>
      </c>
      <c r="L81" s="147">
        <v>994554.88999527984</v>
      </c>
    </row>
    <row r="82" spans="1:12" x14ac:dyDescent="0.25">
      <c r="A82" s="15"/>
      <c r="E82" s="14" t="s">
        <v>15</v>
      </c>
      <c r="F82" s="147" t="s">
        <v>80</v>
      </c>
      <c r="G82" s="147">
        <v>5522534.2599732708</v>
      </c>
      <c r="H82" s="147">
        <v>5730665.1199713759</v>
      </c>
      <c r="I82" s="147">
        <v>5745111.8699723678</v>
      </c>
      <c r="J82" s="147">
        <v>3884193.0499803191</v>
      </c>
      <c r="K82" s="147">
        <v>3553122.0399814602</v>
      </c>
      <c r="L82" s="147">
        <v>1546274.4699920944</v>
      </c>
    </row>
    <row r="83" spans="1:12" x14ac:dyDescent="0.25">
      <c r="A83" s="15"/>
      <c r="E83" s="14" t="s">
        <v>15</v>
      </c>
      <c r="F83" s="147" t="s">
        <v>81</v>
      </c>
      <c r="G83" s="147">
        <v>5672091.0499701388</v>
      </c>
      <c r="H83" s="147">
        <v>5826790.919969894</v>
      </c>
      <c r="I83" s="147">
        <v>5564375.8999730814</v>
      </c>
      <c r="J83" s="147">
        <v>2805777.7599859941</v>
      </c>
      <c r="K83" s="147">
        <v>2580610.8799874913</v>
      </c>
      <c r="L83" s="147">
        <v>2007708.9599909033</v>
      </c>
    </row>
    <row r="84" spans="1:12" x14ac:dyDescent="0.25">
      <c r="A84" s="15"/>
      <c r="E84" s="14" t="s">
        <v>15</v>
      </c>
      <c r="F84" s="147" t="s">
        <v>82</v>
      </c>
      <c r="G84" s="147">
        <v>620362.75999673584</v>
      </c>
      <c r="H84" s="147">
        <v>505901.7299973992</v>
      </c>
      <c r="I84" s="147">
        <v>560112.36999720475</v>
      </c>
      <c r="J84" s="147">
        <v>421062.76999800635</v>
      </c>
      <c r="K84" s="147">
        <v>430780.00999813242</v>
      </c>
      <c r="L84" s="147">
        <v>366313.67999858409</v>
      </c>
    </row>
    <row r="85" spans="1:12" x14ac:dyDescent="0.25">
      <c r="A85" s="15"/>
      <c r="E85" s="14" t="s">
        <v>15</v>
      </c>
      <c r="F85" s="147" t="s">
        <v>83</v>
      </c>
      <c r="G85" s="147">
        <v>10558700.159952518</v>
      </c>
      <c r="H85" s="147">
        <v>11185443.869952625</v>
      </c>
      <c r="I85" s="147">
        <v>10977899.609955482</v>
      </c>
      <c r="J85" s="147">
        <v>9898431.5599628296</v>
      </c>
      <c r="K85" s="147">
        <v>9784945.0099653676</v>
      </c>
      <c r="L85" s="147">
        <v>8611707.0199687146</v>
      </c>
    </row>
    <row r="86" spans="1:12" x14ac:dyDescent="0.25">
      <c r="A86" s="15"/>
      <c r="E86" s="14" t="s">
        <v>15</v>
      </c>
      <c r="F86" s="147" t="s">
        <v>84</v>
      </c>
      <c r="G86" s="147">
        <v>14681014.349938016</v>
      </c>
      <c r="H86" s="147">
        <v>15924788.969933316</v>
      </c>
      <c r="I86" s="147">
        <v>14037642.539939076</v>
      </c>
      <c r="J86" s="147">
        <v>13575830.399943018</v>
      </c>
      <c r="K86" s="147">
        <v>13559643.539944841</v>
      </c>
      <c r="L86" s="147">
        <v>12652917.869948065</v>
      </c>
    </row>
    <row r="87" spans="1:12" x14ac:dyDescent="0.25">
      <c r="A87" s="15"/>
      <c r="E87" s="14" t="s">
        <v>15</v>
      </c>
      <c r="F87" s="147" t="s">
        <v>85</v>
      </c>
      <c r="G87" s="147">
        <v>7784696.0099658845</v>
      </c>
      <c r="H87" s="147">
        <v>8365269.9799631229</v>
      </c>
      <c r="I87" s="147">
        <v>7681790.2799642384</v>
      </c>
      <c r="J87" s="147">
        <v>8988002.4199587107</v>
      </c>
      <c r="K87" s="147">
        <v>9603009.1299581192</v>
      </c>
      <c r="L87" s="147">
        <v>9235252.1399581209</v>
      </c>
    </row>
    <row r="88" spans="1:12" x14ac:dyDescent="0.25">
      <c r="A88" s="15"/>
      <c r="E88" s="13" t="s">
        <v>16</v>
      </c>
      <c r="F88" s="13"/>
      <c r="G88" s="13">
        <v>10663216.939935835</v>
      </c>
      <c r="H88" s="13">
        <v>11121570.929944398</v>
      </c>
      <c r="I88" s="13">
        <v>11558047.769969521</v>
      </c>
      <c r="J88" s="13">
        <v>8480722.9099743981</v>
      </c>
      <c r="K88" s="13">
        <v>8057269.5099586481</v>
      </c>
      <c r="L88" s="13">
        <v>6545482.689956638</v>
      </c>
    </row>
    <row r="89" spans="1:12" x14ac:dyDescent="0.25">
      <c r="A89" s="15"/>
      <c r="E89" s="14" t="s">
        <v>16</v>
      </c>
      <c r="F89" s="147" t="s">
        <v>79</v>
      </c>
      <c r="G89" s="147">
        <v>4723466.1999688763</v>
      </c>
      <c r="H89" s="147">
        <v>4809791.4399697958</v>
      </c>
      <c r="I89" s="147">
        <v>5286524.3499778677</v>
      </c>
      <c r="J89" s="147">
        <v>4057837.1299825655</v>
      </c>
      <c r="K89" s="147">
        <v>3805458.6699849153</v>
      </c>
      <c r="L89" s="147">
        <v>3131054.1199786854</v>
      </c>
    </row>
    <row r="90" spans="1:12" x14ac:dyDescent="0.25">
      <c r="A90" s="15"/>
      <c r="E90" s="14" t="s">
        <v>16</v>
      </c>
      <c r="F90" s="147" t="s">
        <v>80</v>
      </c>
      <c r="G90" s="147">
        <v>3614198.4299835698</v>
      </c>
      <c r="H90" s="147">
        <v>3891506.3499829224</v>
      </c>
      <c r="I90" s="147">
        <v>3916435.8799922951</v>
      </c>
      <c r="J90" s="147">
        <v>2748296.479997816</v>
      </c>
      <c r="K90" s="147">
        <v>2665317.6699831113</v>
      </c>
      <c r="L90" s="147">
        <v>2241545.6499830871</v>
      </c>
    </row>
    <row r="91" spans="1:12" x14ac:dyDescent="0.25">
      <c r="A91" s="15"/>
      <c r="E91" s="14" t="s">
        <v>16</v>
      </c>
      <c r="F91" s="147" t="s">
        <v>81</v>
      </c>
      <c r="G91" s="147">
        <v>2259476.9999853978</v>
      </c>
      <c r="H91" s="147">
        <v>2359157.4599921298</v>
      </c>
      <c r="I91" s="147">
        <v>2303060.399995062</v>
      </c>
      <c r="J91" s="147">
        <v>1631314.5299942107</v>
      </c>
      <c r="K91" s="147">
        <v>1551738.3699908445</v>
      </c>
      <c r="L91" s="147">
        <v>1152287.6399948522</v>
      </c>
    </row>
    <row r="92" spans="1:12" x14ac:dyDescent="0.25">
      <c r="A92" s="15"/>
      <c r="E92" s="14" t="s">
        <v>16</v>
      </c>
      <c r="F92" s="147" t="s">
        <v>82</v>
      </c>
      <c r="G92" s="147">
        <v>60255.599999633509</v>
      </c>
      <c r="H92" s="147">
        <v>56593.869999782175</v>
      </c>
      <c r="I92" s="147">
        <v>49733.439999672242</v>
      </c>
      <c r="J92" s="147">
        <v>41119.099999848841</v>
      </c>
      <c r="K92" s="147">
        <v>31961.599999812915</v>
      </c>
      <c r="L92" s="147">
        <v>17684.48999995727</v>
      </c>
    </row>
    <row r="93" spans="1:12" x14ac:dyDescent="0.25">
      <c r="A93" s="15"/>
      <c r="E93" s="14" t="s">
        <v>16</v>
      </c>
      <c r="F93" s="147" t="s">
        <v>83</v>
      </c>
      <c r="G93" s="147">
        <v>4745.279999986059</v>
      </c>
      <c r="H93" s="147">
        <v>3749.479999982751</v>
      </c>
      <c r="I93" s="147">
        <v>1737.4299999875948</v>
      </c>
      <c r="J93" s="147">
        <v>1939.789999993518</v>
      </c>
      <c r="K93" s="147">
        <v>1758.3599999942812</v>
      </c>
      <c r="L93" s="147">
        <v>1837.13999999268</v>
      </c>
    </row>
    <row r="94" spans="1:12" x14ac:dyDescent="0.25">
      <c r="A94" s="15"/>
      <c r="E94" s="14" t="s">
        <v>16</v>
      </c>
      <c r="F94" s="147" t="s">
        <v>84</v>
      </c>
      <c r="G94" s="147">
        <v>734.77999999932945</v>
      </c>
      <c r="H94" s="147">
        <v>610.22999999974866</v>
      </c>
      <c r="I94" s="147">
        <v>431.6399999998975</v>
      </c>
      <c r="J94" s="147">
        <v>163.37999999988827</v>
      </c>
      <c r="K94" s="147">
        <v>639.87999999895692</v>
      </c>
      <c r="L94" s="147">
        <v>748.15999999549251</v>
      </c>
    </row>
    <row r="95" spans="1:12" x14ac:dyDescent="0.25">
      <c r="A95" s="15"/>
      <c r="E95" s="14" t="s">
        <v>16</v>
      </c>
      <c r="F95" s="147" t="s">
        <v>85</v>
      </c>
      <c r="G95" s="147">
        <v>339.64999999967398</v>
      </c>
      <c r="H95" s="147">
        <v>162.09999999986027</v>
      </c>
      <c r="I95" s="147">
        <v>124.62999999988824</v>
      </c>
      <c r="J95" s="147">
        <v>52.5</v>
      </c>
      <c r="K95" s="147">
        <v>394.95999999926426</v>
      </c>
      <c r="L95" s="147">
        <v>325.48999999766238</v>
      </c>
    </row>
    <row r="96" spans="1:12" x14ac:dyDescent="0.25">
      <c r="A96" s="15"/>
      <c r="E96" s="13" t="s">
        <v>17</v>
      </c>
      <c r="F96" s="13"/>
      <c r="G96" s="13">
        <v>5488108.7899990557</v>
      </c>
      <c r="H96" s="13">
        <v>12794371.839997549</v>
      </c>
      <c r="I96" s="13">
        <v>18181042.769997746</v>
      </c>
      <c r="J96" s="13">
        <v>19735225.859997779</v>
      </c>
      <c r="K96" s="13">
        <v>19515345.589998171</v>
      </c>
      <c r="L96" s="13">
        <v>20237131.129998203</v>
      </c>
    </row>
    <row r="97" spans="1:12" x14ac:dyDescent="0.25">
      <c r="A97" s="15"/>
      <c r="E97" s="14" t="s">
        <v>17</v>
      </c>
      <c r="F97" s="147" t="s">
        <v>79</v>
      </c>
      <c r="G97" s="147">
        <v>623984.07999989844</v>
      </c>
      <c r="H97" s="147">
        <v>1400739.8099997921</v>
      </c>
      <c r="I97" s="147">
        <v>2386734.7699998352</v>
      </c>
      <c r="J97" s="147">
        <v>2827295.639999791</v>
      </c>
      <c r="K97" s="147">
        <v>2885491.8399998005</v>
      </c>
      <c r="L97" s="147">
        <v>3082372.2999997926</v>
      </c>
    </row>
    <row r="98" spans="1:12" x14ac:dyDescent="0.25">
      <c r="A98" s="15"/>
      <c r="E98" s="14" t="s">
        <v>17</v>
      </c>
      <c r="F98" s="147" t="s">
        <v>80</v>
      </c>
      <c r="G98" s="147">
        <v>4856517.7399991881</v>
      </c>
      <c r="H98" s="147">
        <v>11390275.819997789</v>
      </c>
      <c r="I98" s="147">
        <v>15788350.519997925</v>
      </c>
      <c r="J98" s="147">
        <v>16906304.609998003</v>
      </c>
      <c r="K98" s="147">
        <v>16628661.1499984</v>
      </c>
      <c r="L98" s="147">
        <v>17152076.089998409</v>
      </c>
    </row>
    <row r="99" spans="1:12" x14ac:dyDescent="0.25">
      <c r="A99" s="15"/>
      <c r="E99" s="14" t="s">
        <v>17</v>
      </c>
      <c r="F99" s="147" t="s">
        <v>81</v>
      </c>
      <c r="G99" s="147">
        <v>894.17999999877054</v>
      </c>
      <c r="H99" s="147">
        <v>976.60999999800708</v>
      </c>
      <c r="I99" s="147">
        <v>835.62999999965552</v>
      </c>
      <c r="J99" s="147">
        <v>85</v>
      </c>
      <c r="K99" s="147">
        <v>385</v>
      </c>
      <c r="L99" s="147">
        <v>2307.73999999836</v>
      </c>
    </row>
    <row r="100" spans="1:12" x14ac:dyDescent="0.25">
      <c r="A100" s="15"/>
      <c r="E100" s="14" t="s">
        <v>17</v>
      </c>
      <c r="F100" s="147" t="s">
        <v>84</v>
      </c>
      <c r="G100" s="147">
        <v>499.79999999795115</v>
      </c>
      <c r="H100" s="147">
        <v>110.14999999944118</v>
      </c>
      <c r="I100" s="147">
        <v>3654.2899999897927</v>
      </c>
      <c r="J100" s="147">
        <v>1052.1699999980628</v>
      </c>
      <c r="K100" s="147">
        <v>0</v>
      </c>
      <c r="L100" s="147">
        <v>0</v>
      </c>
    </row>
    <row r="101" spans="1:12" x14ac:dyDescent="0.25">
      <c r="A101" s="15"/>
      <c r="E101" s="14" t="s">
        <v>17</v>
      </c>
      <c r="F101" s="147" t="s">
        <v>85</v>
      </c>
      <c r="G101" s="147">
        <v>6212.9899999713516</v>
      </c>
      <c r="H101" s="147">
        <v>2269.4499999862169</v>
      </c>
      <c r="I101" s="147">
        <v>1467.5599999930714</v>
      </c>
      <c r="J101" s="147">
        <v>488.43999999761581</v>
      </c>
      <c r="K101" s="147">
        <v>807.59999999403954</v>
      </c>
      <c r="L101" s="147">
        <v>375</v>
      </c>
    </row>
    <row r="102" spans="1:12" x14ac:dyDescent="0.25">
      <c r="A102" s="15"/>
      <c r="E102" s="13" t="s">
        <v>18</v>
      </c>
      <c r="F102" s="13"/>
      <c r="G102" s="13">
        <v>5766819.7699873643</v>
      </c>
      <c r="H102" s="13">
        <v>6746074.7799879694</v>
      </c>
      <c r="I102" s="13">
        <v>8977863.3299867585</v>
      </c>
      <c r="J102" s="13">
        <v>10664263.999985939</v>
      </c>
      <c r="K102" s="13">
        <v>12857520.269971237</v>
      </c>
      <c r="L102" s="13">
        <v>13689146.44996619</v>
      </c>
    </row>
    <row r="103" spans="1:12" x14ac:dyDescent="0.25">
      <c r="A103" s="15"/>
      <c r="E103" s="14" t="s">
        <v>18</v>
      </c>
      <c r="F103" s="147" t="s">
        <v>79</v>
      </c>
      <c r="G103" s="147">
        <v>0</v>
      </c>
      <c r="H103" s="147">
        <v>0</v>
      </c>
      <c r="I103" s="147">
        <v>187.5</v>
      </c>
      <c r="J103" s="147">
        <v>-50</v>
      </c>
      <c r="K103" s="147">
        <v>164.79999999981376</v>
      </c>
      <c r="L103" s="147">
        <v>124</v>
      </c>
    </row>
    <row r="104" spans="1:12" x14ac:dyDescent="0.25">
      <c r="A104" s="15"/>
      <c r="E104" s="14" t="s">
        <v>18</v>
      </c>
      <c r="F104" s="147" t="s">
        <v>80</v>
      </c>
      <c r="G104" s="147">
        <v>1339625.8499970681</v>
      </c>
      <c r="H104" s="147">
        <v>1534486.8099970741</v>
      </c>
      <c r="I104" s="147">
        <v>2172197.9599967394</v>
      </c>
      <c r="J104" s="147">
        <v>2674555.9199963901</v>
      </c>
      <c r="K104" s="147">
        <v>3113707.34999278</v>
      </c>
      <c r="L104" s="147">
        <v>3090885.4399921703</v>
      </c>
    </row>
    <row r="105" spans="1:12" x14ac:dyDescent="0.25">
      <c r="A105" s="15"/>
      <c r="E105" s="14" t="s">
        <v>18</v>
      </c>
      <c r="F105" s="147" t="s">
        <v>81</v>
      </c>
      <c r="G105" s="147">
        <v>4341709.3299905071</v>
      </c>
      <c r="H105" s="147">
        <v>5110231.2499910509</v>
      </c>
      <c r="I105" s="147">
        <v>6690976.7199901724</v>
      </c>
      <c r="J105" s="147">
        <v>7853307.7699896498</v>
      </c>
      <c r="K105" s="147">
        <v>9568240.3199787326</v>
      </c>
      <c r="L105" s="147">
        <v>10421574.289974391</v>
      </c>
    </row>
    <row r="106" spans="1:12" x14ac:dyDescent="0.25">
      <c r="A106" s="15"/>
      <c r="E106" s="14" t="s">
        <v>18</v>
      </c>
      <c r="F106" s="147" t="s">
        <v>82</v>
      </c>
      <c r="G106" s="147">
        <v>63035.159999864882</v>
      </c>
      <c r="H106" s="147">
        <v>72751.049999875613</v>
      </c>
      <c r="I106" s="147">
        <v>85064.189999912021</v>
      </c>
      <c r="J106" s="147">
        <v>104854.35999992432</v>
      </c>
      <c r="K106" s="147">
        <v>127817.97999969822</v>
      </c>
      <c r="L106" s="147">
        <v>128686.19999969901</v>
      </c>
    </row>
    <row r="107" spans="1:12" x14ac:dyDescent="0.25">
      <c r="A107" s="15"/>
      <c r="E107" s="14" t="s">
        <v>18</v>
      </c>
      <c r="F107" s="147" t="s">
        <v>83</v>
      </c>
      <c r="G107" s="147">
        <v>22449.429999966171</v>
      </c>
      <c r="H107" s="147">
        <v>28605.669999960806</v>
      </c>
      <c r="I107" s="147">
        <v>29436.959999965158</v>
      </c>
      <c r="J107" s="147">
        <v>31595.949999969631</v>
      </c>
      <c r="K107" s="147">
        <v>47589.819999928121</v>
      </c>
      <c r="L107" s="147">
        <v>47876.519999897566</v>
      </c>
    </row>
    <row r="108" spans="1:12" x14ac:dyDescent="0.25">
      <c r="A108" s="15"/>
      <c r="E108" s="13" t="s">
        <v>19</v>
      </c>
      <c r="F108" s="13"/>
      <c r="G108" s="13">
        <v>3354510.4999784045</v>
      </c>
      <c r="H108" s="13">
        <v>3678622.8699814142</v>
      </c>
      <c r="I108" s="13">
        <v>2955662.7899845741</v>
      </c>
      <c r="J108" s="13">
        <v>2436210.289988759</v>
      </c>
      <c r="K108" s="13">
        <v>3072544.4499857314</v>
      </c>
      <c r="L108" s="13">
        <v>5074839.449977261</v>
      </c>
    </row>
    <row r="109" spans="1:12" x14ac:dyDescent="0.25">
      <c r="A109" s="15"/>
      <c r="E109" s="14" t="s">
        <v>19</v>
      </c>
      <c r="F109" s="147" t="s">
        <v>79</v>
      </c>
      <c r="G109" s="147">
        <v>473.70999999716878</v>
      </c>
      <c r="H109" s="147">
        <v>240.47999999858439</v>
      </c>
      <c r="I109" s="147">
        <v>378.26999999955297</v>
      </c>
      <c r="J109" s="147">
        <v>0</v>
      </c>
      <c r="K109" s="147">
        <v>119.1599999992177</v>
      </c>
      <c r="L109" s="147">
        <v>0</v>
      </c>
    </row>
    <row r="110" spans="1:12" x14ac:dyDescent="0.25">
      <c r="A110" s="15"/>
      <c r="E110" s="14" t="s">
        <v>19</v>
      </c>
      <c r="F110" s="147" t="s">
        <v>80</v>
      </c>
      <c r="G110" s="147">
        <v>89372.399999380694</v>
      </c>
      <c r="H110" s="147">
        <v>116629.94999936502</v>
      </c>
      <c r="I110" s="147">
        <v>88553.119999521252</v>
      </c>
      <c r="J110" s="147">
        <v>62420.929999706241</v>
      </c>
      <c r="K110" s="147">
        <v>66978.609999628155</v>
      </c>
      <c r="L110" s="147">
        <v>29258.199999877204</v>
      </c>
    </row>
    <row r="111" spans="1:12" x14ac:dyDescent="0.25">
      <c r="A111" s="15"/>
      <c r="E111" s="14" t="s">
        <v>19</v>
      </c>
      <c r="F111" s="147" t="s">
        <v>81</v>
      </c>
      <c r="G111" s="147">
        <v>1596106.7299884474</v>
      </c>
      <c r="H111" s="147">
        <v>1835544.2199903368</v>
      </c>
      <c r="I111" s="147">
        <v>1442405.0899914897</v>
      </c>
      <c r="J111" s="147">
        <v>1145291.4999946535</v>
      </c>
      <c r="K111" s="147">
        <v>1634127.0899916294</v>
      </c>
      <c r="L111" s="147">
        <v>3172751.4799851486</v>
      </c>
    </row>
    <row r="112" spans="1:12" x14ac:dyDescent="0.25">
      <c r="A112" s="15"/>
      <c r="E112" s="14" t="s">
        <v>19</v>
      </c>
      <c r="F112" s="147" t="s">
        <v>82</v>
      </c>
      <c r="G112" s="147">
        <v>91060.399999400994</v>
      </c>
      <c r="H112" s="147">
        <v>112645.72999943516</v>
      </c>
      <c r="I112" s="147">
        <v>89375.459999546889</v>
      </c>
      <c r="J112" s="147">
        <v>65201.519999684686</v>
      </c>
      <c r="K112" s="147">
        <v>72767.729999678777</v>
      </c>
      <c r="L112" s="147">
        <v>116028.58999936697</v>
      </c>
    </row>
    <row r="113" spans="1:12" x14ac:dyDescent="0.25">
      <c r="A113" s="15"/>
      <c r="E113" s="14" t="s">
        <v>19</v>
      </c>
      <c r="F113" s="147" t="s">
        <v>83</v>
      </c>
      <c r="G113" s="147">
        <v>880149.49999484688</v>
      </c>
      <c r="H113" s="147">
        <v>906090.93999562715</v>
      </c>
      <c r="I113" s="147">
        <v>734778.65999667824</v>
      </c>
      <c r="J113" s="147">
        <v>629334.42999703402</v>
      </c>
      <c r="K113" s="147">
        <v>680810.8799972235</v>
      </c>
      <c r="L113" s="147">
        <v>898816.60999634757</v>
      </c>
    </row>
    <row r="114" spans="1:12" x14ac:dyDescent="0.25">
      <c r="A114" s="15"/>
      <c r="E114" s="14" t="s">
        <v>19</v>
      </c>
      <c r="F114" s="147" t="s">
        <v>84</v>
      </c>
      <c r="G114" s="147">
        <v>633127.18999668502</v>
      </c>
      <c r="H114" s="147">
        <v>635784.90999697812</v>
      </c>
      <c r="I114" s="147">
        <v>531458.70999763557</v>
      </c>
      <c r="J114" s="147">
        <v>469669.3599979069</v>
      </c>
      <c r="K114" s="147">
        <v>543085.51999786391</v>
      </c>
      <c r="L114" s="147">
        <v>742032.68999698351</v>
      </c>
    </row>
    <row r="115" spans="1:12" x14ac:dyDescent="0.25">
      <c r="A115" s="15"/>
      <c r="E115" s="14" t="s">
        <v>19</v>
      </c>
      <c r="F115" s="147" t="s">
        <v>85</v>
      </c>
      <c r="G115" s="147">
        <v>64220.569999691405</v>
      </c>
      <c r="H115" s="147">
        <v>71686.639999673425</v>
      </c>
      <c r="I115" s="147">
        <v>68713.479999704723</v>
      </c>
      <c r="J115" s="147">
        <v>64292.549999736475</v>
      </c>
      <c r="K115" s="147">
        <v>74655.459999714556</v>
      </c>
      <c r="L115" s="147">
        <v>115951.8799995248</v>
      </c>
    </row>
    <row r="116" spans="1:12" x14ac:dyDescent="0.25">
      <c r="A116" s="15"/>
      <c r="E116" s="13" t="s">
        <v>20</v>
      </c>
      <c r="F116" s="13"/>
      <c r="G116" s="13">
        <v>159763180.52916795</v>
      </c>
      <c r="H116" s="13">
        <v>167579832.23911703</v>
      </c>
      <c r="I116" s="13">
        <v>174267501.00908449</v>
      </c>
      <c r="J116" s="13">
        <v>171813920.99908477</v>
      </c>
      <c r="K116" s="13">
        <v>170432852.89907756</v>
      </c>
      <c r="L116" s="13">
        <v>176289953.49904069</v>
      </c>
    </row>
    <row r="117" spans="1:12" x14ac:dyDescent="0.25">
      <c r="A117" s="15"/>
      <c r="E117" s="14" t="s">
        <v>20</v>
      </c>
      <c r="F117" s="147" t="s">
        <v>79</v>
      </c>
      <c r="G117" s="147">
        <v>29326.709999790997</v>
      </c>
      <c r="H117" s="147">
        <v>36853.519999763805</v>
      </c>
      <c r="I117" s="147">
        <v>45733.82999966108</v>
      </c>
      <c r="J117" s="147">
        <v>49871.789999630753</v>
      </c>
      <c r="K117" s="147">
        <v>54286.83999959124</v>
      </c>
      <c r="L117" s="147">
        <v>64326.13999952736</v>
      </c>
    </row>
    <row r="118" spans="1:12" x14ac:dyDescent="0.25">
      <c r="A118" s="15"/>
      <c r="E118" s="14" t="s">
        <v>20</v>
      </c>
      <c r="F118" s="147" t="s">
        <v>80</v>
      </c>
      <c r="G118" s="147">
        <v>28675998.689831473</v>
      </c>
      <c r="H118" s="147">
        <v>30669527.039820287</v>
      </c>
      <c r="I118" s="147">
        <v>33056135.989803128</v>
      </c>
      <c r="J118" s="147">
        <v>32757427.399807341</v>
      </c>
      <c r="K118" s="147">
        <v>32505486.019813575</v>
      </c>
      <c r="L118" s="147">
        <v>32623067.639815528</v>
      </c>
    </row>
    <row r="119" spans="1:12" x14ac:dyDescent="0.25">
      <c r="A119" s="15"/>
      <c r="E119" s="14" t="s">
        <v>20</v>
      </c>
      <c r="F119" s="147" t="s">
        <v>81</v>
      </c>
      <c r="G119" s="147">
        <v>118471753.59934589</v>
      </c>
      <c r="H119" s="147">
        <v>121671281.0693284</v>
      </c>
      <c r="I119" s="147">
        <v>125586930.85930684</v>
      </c>
      <c r="J119" s="147">
        <v>123729946.05931722</v>
      </c>
      <c r="K119" s="147">
        <v>123511718.6993057</v>
      </c>
      <c r="L119" s="147">
        <v>128735705.33928031</v>
      </c>
    </row>
    <row r="120" spans="1:12" x14ac:dyDescent="0.25">
      <c r="A120" s="15"/>
      <c r="E120" s="14" t="s">
        <v>20</v>
      </c>
      <c r="F120" s="147" t="s">
        <v>82</v>
      </c>
      <c r="G120" s="147">
        <v>4390304.7599864006</v>
      </c>
      <c r="H120" s="147">
        <v>4242790.0499851033</v>
      </c>
      <c r="I120" s="147">
        <v>3768736.6399880503</v>
      </c>
      <c r="J120" s="147">
        <v>3400691.6199886953</v>
      </c>
      <c r="K120" s="147">
        <v>2857534.1699905004</v>
      </c>
      <c r="L120" s="147">
        <v>2678928.5899913358</v>
      </c>
    </row>
    <row r="121" spans="1:12" x14ac:dyDescent="0.25">
      <c r="A121" s="15"/>
      <c r="E121" s="14" t="s">
        <v>20</v>
      </c>
      <c r="F121" s="147" t="s">
        <v>83</v>
      </c>
      <c r="G121" s="147">
        <v>5774597.2499910928</v>
      </c>
      <c r="H121" s="147">
        <v>7757484.0699809026</v>
      </c>
      <c r="I121" s="147">
        <v>8144175.8699875921</v>
      </c>
      <c r="J121" s="147">
        <v>8047417.3299873853</v>
      </c>
      <c r="K121" s="147">
        <v>7683024.8999879155</v>
      </c>
      <c r="L121" s="147">
        <v>8053114.8399865516</v>
      </c>
    </row>
    <row r="122" spans="1:12" x14ac:dyDescent="0.25">
      <c r="A122" s="15"/>
      <c r="E122" s="14" t="s">
        <v>20</v>
      </c>
      <c r="F122" s="147" t="s">
        <v>84</v>
      </c>
      <c r="G122" s="147">
        <v>2015058.419997436</v>
      </c>
      <c r="H122" s="147">
        <v>2615538.5799937872</v>
      </c>
      <c r="I122" s="147">
        <v>2978610.0099957138</v>
      </c>
      <c r="J122" s="147">
        <v>3122551.6299956921</v>
      </c>
      <c r="K122" s="147">
        <v>3035457.7899955777</v>
      </c>
      <c r="L122" s="147">
        <v>3271979.7999953548</v>
      </c>
    </row>
    <row r="123" spans="1:12" x14ac:dyDescent="0.25">
      <c r="A123" s="15"/>
      <c r="E123" s="14" t="s">
        <v>20</v>
      </c>
      <c r="F123" s="147" t="s">
        <v>85</v>
      </c>
      <c r="G123" s="147">
        <v>406141.09999935457</v>
      </c>
      <c r="H123" s="147">
        <v>586357.90999839001</v>
      </c>
      <c r="I123" s="147">
        <v>687177.80999883544</v>
      </c>
      <c r="J123" s="147">
        <v>706015.16999883403</v>
      </c>
      <c r="K123" s="147">
        <v>785344.4799986654</v>
      </c>
      <c r="L123" s="147">
        <v>862831.14999851212</v>
      </c>
    </row>
    <row r="124" spans="1:12" x14ac:dyDescent="0.25">
      <c r="A124" s="15"/>
      <c r="E124" s="13" t="s">
        <v>21</v>
      </c>
      <c r="F124" s="13"/>
      <c r="G124" s="13">
        <v>7208639.0599579811</v>
      </c>
      <c r="H124" s="13">
        <v>7979236.7799540516</v>
      </c>
      <c r="I124" s="13">
        <v>7920425.9299544049</v>
      </c>
      <c r="J124" s="13">
        <v>6533071.0799615188</v>
      </c>
      <c r="K124" s="13">
        <v>5500178.2699678438</v>
      </c>
      <c r="L124" s="13">
        <v>3797806.9199777646</v>
      </c>
    </row>
    <row r="125" spans="1:12" x14ac:dyDescent="0.25">
      <c r="A125" s="15"/>
      <c r="E125" s="14" t="s">
        <v>21</v>
      </c>
      <c r="F125" s="147" t="s">
        <v>79</v>
      </c>
      <c r="G125" s="147">
        <v>154265.45999898887</v>
      </c>
      <c r="H125" s="147">
        <v>163492.50999887846</v>
      </c>
      <c r="I125" s="147">
        <v>139648.42999909288</v>
      </c>
      <c r="J125" s="147">
        <v>75294.909999468349</v>
      </c>
      <c r="K125" s="147">
        <v>63171.159999590382</v>
      </c>
      <c r="L125" s="147">
        <v>42673.10999974329</v>
      </c>
    </row>
    <row r="126" spans="1:12" x14ac:dyDescent="0.25">
      <c r="A126" s="15"/>
      <c r="E126" s="14" t="s">
        <v>21</v>
      </c>
      <c r="F126" s="147" t="s">
        <v>80</v>
      </c>
      <c r="G126" s="147">
        <v>216928.77999880005</v>
      </c>
      <c r="H126" s="147">
        <v>194908.01999884372</v>
      </c>
      <c r="I126" s="147">
        <v>155595.71999911196</v>
      </c>
      <c r="J126" s="147">
        <v>112484.65999920361</v>
      </c>
      <c r="K126" s="147">
        <v>90764.83999952639</v>
      </c>
      <c r="L126" s="147">
        <v>83004.749999540887</v>
      </c>
    </row>
    <row r="127" spans="1:12" x14ac:dyDescent="0.25">
      <c r="A127" s="15"/>
      <c r="E127" s="14" t="s">
        <v>21</v>
      </c>
      <c r="F127" s="147" t="s">
        <v>81</v>
      </c>
      <c r="G127" s="147">
        <v>393239.87999770942</v>
      </c>
      <c r="H127" s="147">
        <v>371542.82999795594</v>
      </c>
      <c r="I127" s="147">
        <v>379617.53999799304</v>
      </c>
      <c r="J127" s="147">
        <v>236054.99999866207</v>
      </c>
      <c r="K127" s="147">
        <v>196934.54999885632</v>
      </c>
      <c r="L127" s="147">
        <v>177405.97999902049</v>
      </c>
    </row>
    <row r="128" spans="1:12" x14ac:dyDescent="0.25">
      <c r="A128" s="15"/>
      <c r="E128" s="14" t="s">
        <v>21</v>
      </c>
      <c r="F128" s="147" t="s">
        <v>82</v>
      </c>
      <c r="G128" s="147">
        <v>124584.36999923736</v>
      </c>
      <c r="H128" s="147">
        <v>126386.70999923049</v>
      </c>
      <c r="I128" s="147">
        <v>84795.059999524601</v>
      </c>
      <c r="J128" s="147">
        <v>55508.939999716837</v>
      </c>
      <c r="K128" s="147">
        <v>40918.919999810401</v>
      </c>
      <c r="L128" s="147">
        <v>27911.109999846089</v>
      </c>
    </row>
    <row r="129" spans="1:12" x14ac:dyDescent="0.25">
      <c r="A129" s="15"/>
      <c r="E129" s="14" t="s">
        <v>21</v>
      </c>
      <c r="F129" s="147" t="s">
        <v>83</v>
      </c>
      <c r="G129" s="147">
        <v>1973533.4199888515</v>
      </c>
      <c r="H129" s="147">
        <v>2008149.9699885212</v>
      </c>
      <c r="I129" s="147">
        <v>1810320.8699896547</v>
      </c>
      <c r="J129" s="147">
        <v>1597553.1899906481</v>
      </c>
      <c r="K129" s="147">
        <v>1335091.3899920557</v>
      </c>
      <c r="L129" s="147">
        <v>974314.03999426099</v>
      </c>
    </row>
    <row r="130" spans="1:12" x14ac:dyDescent="0.25">
      <c r="A130" s="15"/>
      <c r="E130" s="14" t="s">
        <v>21</v>
      </c>
      <c r="F130" s="147" t="s">
        <v>84</v>
      </c>
      <c r="G130" s="147">
        <v>3893398.3099769927</v>
      </c>
      <c r="H130" s="147">
        <v>4601067.7099736147</v>
      </c>
      <c r="I130" s="147">
        <v>4856533.3999720151</v>
      </c>
      <c r="J130" s="147">
        <v>3984247.4699766575</v>
      </c>
      <c r="K130" s="147">
        <v>3368529.2099805241</v>
      </c>
      <c r="L130" s="147">
        <v>2197327.4799871296</v>
      </c>
    </row>
    <row r="131" spans="1:12" x14ac:dyDescent="0.25">
      <c r="A131" s="15"/>
      <c r="E131" s="14" t="s">
        <v>21</v>
      </c>
      <c r="F131" s="147" t="s">
        <v>85</v>
      </c>
      <c r="G131" s="147">
        <v>452688.83999740152</v>
      </c>
      <c r="H131" s="147">
        <v>513689.02999700757</v>
      </c>
      <c r="I131" s="147">
        <v>493914.90999700839</v>
      </c>
      <c r="J131" s="147">
        <v>471926.90999716194</v>
      </c>
      <c r="K131" s="147">
        <v>404768.19999748346</v>
      </c>
      <c r="L131" s="147">
        <v>295170.44999822421</v>
      </c>
    </row>
    <row r="132" spans="1:12" x14ac:dyDescent="0.25">
      <c r="A132" s="15"/>
      <c r="E132" s="13" t="s">
        <v>22</v>
      </c>
      <c r="F132" s="13"/>
      <c r="G132" s="13">
        <v>35503573.929826446</v>
      </c>
      <c r="H132" s="13">
        <v>36343489.53982453</v>
      </c>
      <c r="I132" s="13">
        <v>35494388.379818127</v>
      </c>
      <c r="J132" s="13">
        <v>38392063.219810195</v>
      </c>
      <c r="K132" s="13">
        <v>37889264.339811198</v>
      </c>
      <c r="L132" s="13">
        <v>39131608.389799371</v>
      </c>
    </row>
    <row r="133" spans="1:12" x14ac:dyDescent="0.25">
      <c r="A133" s="15"/>
      <c r="E133" s="14" t="s">
        <v>22</v>
      </c>
      <c r="F133" s="147" t="s">
        <v>79</v>
      </c>
      <c r="G133" s="147">
        <v>64576.269999751807</v>
      </c>
      <c r="H133" s="147">
        <v>128048.92999933103</v>
      </c>
      <c r="I133" s="147">
        <v>38511.46999979391</v>
      </c>
      <c r="J133" s="147">
        <v>16460.669999860223</v>
      </c>
      <c r="K133" s="147">
        <v>31325.539999794208</v>
      </c>
      <c r="L133" s="147">
        <v>52681.58999970556</v>
      </c>
    </row>
    <row r="134" spans="1:12" x14ac:dyDescent="0.25">
      <c r="A134" s="15"/>
      <c r="E134" s="14" t="s">
        <v>22</v>
      </c>
      <c r="F134" s="147" t="s">
        <v>80</v>
      </c>
      <c r="G134" s="147">
        <v>181528.17999918392</v>
      </c>
      <c r="H134" s="147">
        <v>136861.49999952878</v>
      </c>
      <c r="I134" s="147">
        <v>219123.56999878405</v>
      </c>
      <c r="J134" s="147">
        <v>246887.47999828312</v>
      </c>
      <c r="K134" s="147">
        <v>185992.69999914995</v>
      </c>
      <c r="L134" s="147">
        <v>23872.089999809861</v>
      </c>
    </row>
    <row r="135" spans="1:12" x14ac:dyDescent="0.25">
      <c r="A135" s="15"/>
      <c r="E135" s="14" t="s">
        <v>22</v>
      </c>
      <c r="F135" s="147" t="s">
        <v>81</v>
      </c>
      <c r="G135" s="147">
        <v>85995.329999633148</v>
      </c>
      <c r="H135" s="147">
        <v>125894.45999930704</v>
      </c>
      <c r="I135" s="147">
        <v>91947.319999568164</v>
      </c>
      <c r="J135" s="147">
        <v>90048.279999656603</v>
      </c>
      <c r="K135" s="147">
        <v>47067.859999804066</v>
      </c>
      <c r="L135" s="147">
        <v>102502.90999945252</v>
      </c>
    </row>
    <row r="136" spans="1:12" x14ac:dyDescent="0.25">
      <c r="A136" s="15"/>
      <c r="E136" s="14" t="s">
        <v>22</v>
      </c>
      <c r="F136" s="147" t="s">
        <v>82</v>
      </c>
      <c r="G136" s="147">
        <v>30228.239999763671</v>
      </c>
      <c r="H136" s="147">
        <v>25854.12999985553</v>
      </c>
      <c r="I136" s="147">
        <v>51200.379999764256</v>
      </c>
      <c r="J136" s="147">
        <v>4218.1899999752641</v>
      </c>
      <c r="K136" s="147">
        <v>8595.2999999821186</v>
      </c>
      <c r="L136" s="147">
        <v>1732.6099999994044</v>
      </c>
    </row>
    <row r="137" spans="1:12" x14ac:dyDescent="0.25">
      <c r="A137" s="15"/>
      <c r="E137" s="14" t="s">
        <v>22</v>
      </c>
      <c r="F137" s="147" t="s">
        <v>83</v>
      </c>
      <c r="G137" s="147">
        <v>1170661.4999933557</v>
      </c>
      <c r="H137" s="147">
        <v>1255973.1099939661</v>
      </c>
      <c r="I137" s="147">
        <v>1277663.9299933149</v>
      </c>
      <c r="J137" s="147">
        <v>1261155.8699936599</v>
      </c>
      <c r="K137" s="147">
        <v>1232268.5599938631</v>
      </c>
      <c r="L137" s="147">
        <v>1333019.7299934917</v>
      </c>
    </row>
    <row r="138" spans="1:12" x14ac:dyDescent="0.25">
      <c r="A138" s="15"/>
      <c r="E138" s="14" t="s">
        <v>22</v>
      </c>
      <c r="F138" s="147" t="s">
        <v>84</v>
      </c>
      <c r="G138" s="147">
        <v>7867227.5599603187</v>
      </c>
      <c r="H138" s="147">
        <v>8606178.3299597315</v>
      </c>
      <c r="I138" s="147">
        <v>8095242.3499592636</v>
      </c>
      <c r="J138" s="147">
        <v>9321970.3099538423</v>
      </c>
      <c r="K138" s="147">
        <v>8911071.1999536455</v>
      </c>
      <c r="L138" s="147">
        <v>9169634.6699498817</v>
      </c>
    </row>
    <row r="139" spans="1:12" x14ac:dyDescent="0.25">
      <c r="A139" s="15"/>
      <c r="E139" s="14" t="s">
        <v>22</v>
      </c>
      <c r="F139" s="147" t="s">
        <v>85</v>
      </c>
      <c r="G139" s="147">
        <v>26103356.849874455</v>
      </c>
      <c r="H139" s="147">
        <v>26064679.079872776</v>
      </c>
      <c r="I139" s="147">
        <v>25720699.359867647</v>
      </c>
      <c r="J139" s="147">
        <v>27451322.419864941</v>
      </c>
      <c r="K139" s="147">
        <v>27472943.179864954</v>
      </c>
      <c r="L139" s="147">
        <v>28448164.789857</v>
      </c>
    </row>
    <row r="140" spans="1:12" x14ac:dyDescent="0.25">
      <c r="A140" s="15"/>
      <c r="E140" s="13" t="s">
        <v>23</v>
      </c>
      <c r="F140" s="13"/>
      <c r="G140" s="13">
        <v>72611537.729716256</v>
      </c>
      <c r="H140" s="13">
        <v>70196778.84971261</v>
      </c>
      <c r="I140" s="13">
        <v>70576812.679712191</v>
      </c>
      <c r="J140" s="13">
        <v>70655731.999724999</v>
      </c>
      <c r="K140" s="13">
        <v>67958538.039739177</v>
      </c>
      <c r="L140" s="13">
        <v>55121492.35978321</v>
      </c>
    </row>
    <row r="141" spans="1:12" x14ac:dyDescent="0.25">
      <c r="A141" s="15"/>
      <c r="E141" s="14" t="s">
        <v>23</v>
      </c>
      <c r="F141" s="147" t="s">
        <v>79</v>
      </c>
      <c r="G141" s="147">
        <v>1701484.3899941274</v>
      </c>
      <c r="H141" s="147">
        <v>1664094.4699935911</v>
      </c>
      <c r="I141" s="147">
        <v>1680905.3599931973</v>
      </c>
      <c r="J141" s="147">
        <v>1582778.5299948875</v>
      </c>
      <c r="K141" s="147">
        <v>1617023.0599936829</v>
      </c>
      <c r="L141" s="147">
        <v>1092115.0499959884</v>
      </c>
    </row>
    <row r="142" spans="1:12" x14ac:dyDescent="0.25">
      <c r="A142" s="15"/>
      <c r="E142" s="14" t="s">
        <v>23</v>
      </c>
      <c r="F142" s="147" t="s">
        <v>80</v>
      </c>
      <c r="G142" s="147">
        <v>7133763.4199740523</v>
      </c>
      <c r="H142" s="147">
        <v>7087688.529970618</v>
      </c>
      <c r="I142" s="147">
        <v>7820709.7499681348</v>
      </c>
      <c r="J142" s="147">
        <v>7650162.8699705731</v>
      </c>
      <c r="K142" s="147">
        <v>7505366.4899710882</v>
      </c>
      <c r="L142" s="147">
        <v>6032519.1899758102</v>
      </c>
    </row>
    <row r="143" spans="1:12" x14ac:dyDescent="0.25">
      <c r="A143" s="15"/>
      <c r="E143" s="14" t="s">
        <v>23</v>
      </c>
      <c r="F143" s="147" t="s">
        <v>81</v>
      </c>
      <c r="G143" s="147">
        <v>13666466.949950743</v>
      </c>
      <c r="H143" s="147">
        <v>13857176.629944278</v>
      </c>
      <c r="I143" s="147">
        <v>15146889.629939524</v>
      </c>
      <c r="J143" s="147">
        <v>14942584.699944971</v>
      </c>
      <c r="K143" s="147">
        <v>14635786.209943065</v>
      </c>
      <c r="L143" s="147">
        <v>12735164.679950012</v>
      </c>
    </row>
    <row r="144" spans="1:12" x14ac:dyDescent="0.25">
      <c r="A144" s="15"/>
      <c r="E144" s="14" t="s">
        <v>23</v>
      </c>
      <c r="F144" s="147" t="s">
        <v>82</v>
      </c>
      <c r="G144" s="147">
        <v>1597561.6599937945</v>
      </c>
      <c r="H144" s="147">
        <v>1684055.4699934297</v>
      </c>
      <c r="I144" s="147">
        <v>1600522.649993503</v>
      </c>
      <c r="J144" s="147">
        <v>1492151.8899944739</v>
      </c>
      <c r="K144" s="147">
        <v>1723853.5499934598</v>
      </c>
      <c r="L144" s="147">
        <v>1292822.2099950849</v>
      </c>
    </row>
    <row r="145" spans="1:12" x14ac:dyDescent="0.25">
      <c r="A145" s="15"/>
      <c r="E145" s="14" t="s">
        <v>23</v>
      </c>
      <c r="F145" s="147" t="s">
        <v>83</v>
      </c>
      <c r="G145" s="147">
        <v>14572338.359943099</v>
      </c>
      <c r="H145" s="147">
        <v>13573622.019943949</v>
      </c>
      <c r="I145" s="147">
        <v>12974203.559946597</v>
      </c>
      <c r="J145" s="147">
        <v>12652726.399948925</v>
      </c>
      <c r="K145" s="147">
        <v>12825303.759948798</v>
      </c>
      <c r="L145" s="147">
        <v>10458044.18995665</v>
      </c>
    </row>
    <row r="146" spans="1:12" x14ac:dyDescent="0.25">
      <c r="A146" s="15"/>
      <c r="E146" s="14" t="s">
        <v>23</v>
      </c>
      <c r="F146" s="147" t="s">
        <v>84</v>
      </c>
      <c r="G146" s="147">
        <v>17705010.859925125</v>
      </c>
      <c r="H146" s="147">
        <v>17480793.109925583</v>
      </c>
      <c r="I146" s="147">
        <v>17363122.009922776</v>
      </c>
      <c r="J146" s="147">
        <v>16206993.48992865</v>
      </c>
      <c r="K146" s="147">
        <v>14903865.989940487</v>
      </c>
      <c r="L146" s="147">
        <v>11939237.259951647</v>
      </c>
    </row>
    <row r="147" spans="1:12" x14ac:dyDescent="0.25">
      <c r="A147" s="15"/>
      <c r="E147" s="14" t="s">
        <v>23</v>
      </c>
      <c r="F147" s="147" t="s">
        <v>85</v>
      </c>
      <c r="G147" s="147">
        <v>16234912.089935413</v>
      </c>
      <c r="H147" s="147">
        <v>14849348.619942481</v>
      </c>
      <c r="I147" s="147">
        <v>13990459.719945602</v>
      </c>
      <c r="J147" s="147">
        <v>16128334.11993926</v>
      </c>
      <c r="K147" s="147">
        <v>14747338.979948699</v>
      </c>
      <c r="L147" s="147">
        <v>11571589.779958315</v>
      </c>
    </row>
    <row r="148" spans="1:12" x14ac:dyDescent="0.25">
      <c r="A148" s="15"/>
      <c r="E148" s="13" t="s">
        <v>24</v>
      </c>
      <c r="F148" s="13"/>
      <c r="G148" s="13">
        <v>4496063.8399995035</v>
      </c>
      <c r="H148" s="13">
        <v>4887322.089999631</v>
      </c>
      <c r="I148" s="13">
        <v>4760548.6299995035</v>
      </c>
      <c r="J148" s="13">
        <v>4239365.8399835452</v>
      </c>
      <c r="K148" s="13">
        <v>4214712.8499793401</v>
      </c>
      <c r="L148" s="13">
        <v>3455916.0499832695</v>
      </c>
    </row>
    <row r="149" spans="1:12" x14ac:dyDescent="0.25">
      <c r="A149" s="15"/>
      <c r="E149" s="14" t="s">
        <v>24</v>
      </c>
      <c r="F149" s="147" t="s">
        <v>79</v>
      </c>
      <c r="G149" s="147">
        <v>270168.60999999195</v>
      </c>
      <c r="H149" s="147">
        <v>280627.09999997914</v>
      </c>
      <c r="I149" s="147">
        <v>265291.61999990791</v>
      </c>
      <c r="J149" s="147">
        <v>236763.72999913516</v>
      </c>
      <c r="K149" s="147">
        <v>218465.57999903004</v>
      </c>
      <c r="L149" s="147">
        <v>194811.19999920629</v>
      </c>
    </row>
    <row r="150" spans="1:12" x14ac:dyDescent="0.25">
      <c r="A150" s="15"/>
      <c r="E150" s="14" t="s">
        <v>24</v>
      </c>
      <c r="F150" s="147" t="s">
        <v>80</v>
      </c>
      <c r="G150" s="147">
        <v>240944.00999993476</v>
      </c>
      <c r="H150" s="147">
        <v>259319.9099999592</v>
      </c>
      <c r="I150" s="147">
        <v>276914.27999995038</v>
      </c>
      <c r="J150" s="147">
        <v>197964.33999925019</v>
      </c>
      <c r="K150" s="147">
        <v>183924.83999905776</v>
      </c>
      <c r="L150" s="147">
        <v>165296.41999914913</v>
      </c>
    </row>
    <row r="151" spans="1:12" x14ac:dyDescent="0.25">
      <c r="A151" s="15"/>
      <c r="E151" s="14" t="s">
        <v>24</v>
      </c>
      <c r="F151" s="147" t="s">
        <v>81</v>
      </c>
      <c r="G151" s="147">
        <v>568508.79999996442</v>
      </c>
      <c r="H151" s="147">
        <v>562558.14999998361</v>
      </c>
      <c r="I151" s="147">
        <v>595920.6199998816</v>
      </c>
      <c r="J151" s="147">
        <v>494204.98999804334</v>
      </c>
      <c r="K151" s="147">
        <v>493548.21999754279</v>
      </c>
      <c r="L151" s="147">
        <v>356425.87999823882</v>
      </c>
    </row>
    <row r="152" spans="1:12" x14ac:dyDescent="0.25">
      <c r="A152" s="15"/>
      <c r="E152" s="14" t="s">
        <v>24</v>
      </c>
      <c r="F152" s="147" t="s">
        <v>82</v>
      </c>
      <c r="G152" s="147">
        <v>168450.56999999291</v>
      </c>
      <c r="H152" s="147">
        <v>172819.5</v>
      </c>
      <c r="I152" s="147">
        <v>166052.74999999997</v>
      </c>
      <c r="J152" s="147">
        <v>144982.96999941565</v>
      </c>
      <c r="K152" s="147">
        <v>146039.13999925079</v>
      </c>
      <c r="L152" s="147">
        <v>107320.09999947085</v>
      </c>
    </row>
    <row r="153" spans="1:12" x14ac:dyDescent="0.25">
      <c r="A153" s="15"/>
      <c r="E153" s="14" t="s">
        <v>24</v>
      </c>
      <c r="F153" s="147" t="s">
        <v>83</v>
      </c>
      <c r="G153" s="147">
        <v>1400254.559999967</v>
      </c>
      <c r="H153" s="147">
        <v>1543904.6799999275</v>
      </c>
      <c r="I153" s="147">
        <v>1563193.6599999238</v>
      </c>
      <c r="J153" s="147">
        <v>1318328.5399949923</v>
      </c>
      <c r="K153" s="147">
        <v>1354584.75999327</v>
      </c>
      <c r="L153" s="147">
        <v>1060423.379994747</v>
      </c>
    </row>
    <row r="154" spans="1:12" x14ac:dyDescent="0.25">
      <c r="A154" s="15"/>
      <c r="E154" s="14" t="s">
        <v>24</v>
      </c>
      <c r="F154" s="147" t="s">
        <v>84</v>
      </c>
      <c r="G154" s="147">
        <v>1584703.9499998537</v>
      </c>
      <c r="H154" s="147">
        <v>1752927.9499999215</v>
      </c>
      <c r="I154" s="147">
        <v>1705611.2099999189</v>
      </c>
      <c r="J154" s="147">
        <v>1614743.2599936388</v>
      </c>
      <c r="K154" s="147">
        <v>1587542.4199923337</v>
      </c>
      <c r="L154" s="147">
        <v>1376092.5499933753</v>
      </c>
    </row>
    <row r="155" spans="1:12" x14ac:dyDescent="0.25">
      <c r="A155" s="15"/>
      <c r="E155" s="14" t="s">
        <v>24</v>
      </c>
      <c r="F155" s="147" t="s">
        <v>85</v>
      </c>
      <c r="G155" s="147">
        <v>263033.3399997988</v>
      </c>
      <c r="H155" s="147">
        <v>315164.79999985895</v>
      </c>
      <c r="I155" s="147">
        <v>187564.48999992129</v>
      </c>
      <c r="J155" s="147">
        <v>232378.00999907524</v>
      </c>
      <c r="K155" s="147">
        <v>230607.88999885248</v>
      </c>
      <c r="L155" s="147">
        <v>195546.51999908275</v>
      </c>
    </row>
    <row r="156" spans="1:12" x14ac:dyDescent="0.25">
      <c r="A156" s="15"/>
      <c r="E156" s="13" t="s">
        <v>25</v>
      </c>
      <c r="F156" s="13"/>
      <c r="G156" s="13"/>
      <c r="H156" s="13"/>
      <c r="I156" s="13"/>
      <c r="J156" s="13"/>
      <c r="K156" s="13">
        <v>71385239.049425513</v>
      </c>
      <c r="L156" s="13">
        <v>64151592.177104101</v>
      </c>
    </row>
    <row r="157" spans="1:12" x14ac:dyDescent="0.25">
      <c r="A157" s="15"/>
      <c r="E157" s="14" t="s">
        <v>25</v>
      </c>
      <c r="F157" s="147" t="s">
        <v>79</v>
      </c>
      <c r="G157" s="193" t="s">
        <v>93</v>
      </c>
      <c r="H157" s="193"/>
      <c r="I157" s="193"/>
      <c r="J157" s="193"/>
      <c r="K157" s="147">
        <v>65342.880000015757</v>
      </c>
      <c r="L157" s="147">
        <v>71319.665000002176</v>
      </c>
    </row>
    <row r="158" spans="1:12" x14ac:dyDescent="0.25">
      <c r="A158" s="15"/>
      <c r="E158" s="14" t="s">
        <v>25</v>
      </c>
      <c r="F158" s="147" t="s">
        <v>80</v>
      </c>
      <c r="G158" s="193"/>
      <c r="H158" s="193"/>
      <c r="I158" s="193"/>
      <c r="J158" s="193"/>
      <c r="K158" s="147">
        <v>457754.81999870448</v>
      </c>
      <c r="L158" s="147">
        <v>499359.36249994009</v>
      </c>
    </row>
    <row r="159" spans="1:12" x14ac:dyDescent="0.25">
      <c r="A159" s="15"/>
      <c r="E159" s="14" t="s">
        <v>25</v>
      </c>
      <c r="F159" s="147" t="s">
        <v>81</v>
      </c>
      <c r="G159" s="193"/>
      <c r="H159" s="193"/>
      <c r="I159" s="193"/>
      <c r="J159" s="193"/>
      <c r="K159" s="147">
        <v>3259805.160005596</v>
      </c>
      <c r="L159" s="147">
        <v>3861868.6324972631</v>
      </c>
    </row>
    <row r="160" spans="1:12" x14ac:dyDescent="0.25">
      <c r="A160" s="15"/>
      <c r="E160" s="14" t="s">
        <v>25</v>
      </c>
      <c r="F160" s="147" t="s">
        <v>82</v>
      </c>
      <c r="G160" s="193"/>
      <c r="H160" s="193"/>
      <c r="I160" s="193"/>
      <c r="J160" s="193"/>
      <c r="K160" s="147">
        <v>971663.9399995805</v>
      </c>
      <c r="L160" s="147">
        <v>1129501.1924997712</v>
      </c>
    </row>
    <row r="161" spans="1:12" x14ac:dyDescent="0.25">
      <c r="A161" s="15"/>
      <c r="E161" s="14" t="s">
        <v>25</v>
      </c>
      <c r="F161" s="147" t="s">
        <v>83</v>
      </c>
      <c r="G161" s="193"/>
      <c r="H161" s="193"/>
      <c r="I161" s="193"/>
      <c r="J161" s="193"/>
      <c r="K161" s="147">
        <v>19194050.500013765</v>
      </c>
      <c r="L161" s="147">
        <v>19307437.778499413</v>
      </c>
    </row>
    <row r="162" spans="1:12" x14ac:dyDescent="0.25">
      <c r="A162" s="15"/>
      <c r="E162" s="14" t="s">
        <v>25</v>
      </c>
      <c r="F162" s="147" t="s">
        <v>84</v>
      </c>
      <c r="G162" s="193"/>
      <c r="H162" s="193"/>
      <c r="I162" s="193"/>
      <c r="J162" s="193"/>
      <c r="K162" s="147">
        <v>20125397.850011744</v>
      </c>
      <c r="L162" s="147">
        <v>17828520.030752778</v>
      </c>
    </row>
    <row r="163" spans="1:12" x14ac:dyDescent="0.25">
      <c r="A163" s="15"/>
      <c r="E163" s="14" t="s">
        <v>25</v>
      </c>
      <c r="F163" s="147" t="s">
        <v>85</v>
      </c>
      <c r="G163" s="193"/>
      <c r="H163" s="193"/>
      <c r="I163" s="193"/>
      <c r="J163" s="193"/>
      <c r="K163" s="147">
        <v>27311223.900034405</v>
      </c>
      <c r="L163" s="147">
        <v>21453585.515528075</v>
      </c>
    </row>
    <row r="164" spans="1:12" x14ac:dyDescent="0.25">
      <c r="A164" s="15"/>
      <c r="D164" s="11" t="s">
        <v>26</v>
      </c>
      <c r="E164" s="11"/>
      <c r="F164" s="11"/>
      <c r="G164" s="12"/>
      <c r="H164" s="12"/>
      <c r="I164" s="12"/>
      <c r="J164" s="12">
        <v>447188872.99136114</v>
      </c>
      <c r="K164" s="12">
        <v>448976477.90188503</v>
      </c>
      <c r="L164" s="12">
        <v>452096616.56098807</v>
      </c>
    </row>
    <row r="165" spans="1:12" x14ac:dyDescent="0.25">
      <c r="A165" s="15"/>
      <c r="E165" s="13" t="s">
        <v>26</v>
      </c>
      <c r="F165" s="13"/>
      <c r="G165" s="13"/>
      <c r="H165" s="13"/>
      <c r="I165" s="13"/>
      <c r="J165" s="13">
        <v>6299538.5099999849</v>
      </c>
      <c r="K165" s="13">
        <v>6401466.7800000152</v>
      </c>
      <c r="L165" s="13">
        <v>6876819.8400000101</v>
      </c>
    </row>
    <row r="166" spans="1:12" x14ac:dyDescent="0.25">
      <c r="A166" s="15"/>
      <c r="E166" s="14" t="s">
        <v>26</v>
      </c>
      <c r="F166" s="147" t="s">
        <v>79</v>
      </c>
      <c r="G166" s="192" t="s">
        <v>93</v>
      </c>
      <c r="H166" s="192"/>
      <c r="I166" s="192"/>
      <c r="J166" s="147">
        <v>37593.922833333352</v>
      </c>
      <c r="K166" s="147">
        <v>37321.312396825408</v>
      </c>
      <c r="L166" s="147">
        <v>39997.120126984126</v>
      </c>
    </row>
    <row r="167" spans="1:12" x14ac:dyDescent="0.25">
      <c r="A167" s="15"/>
      <c r="E167" s="14" t="s">
        <v>26</v>
      </c>
      <c r="F167" s="147" t="s">
        <v>80</v>
      </c>
      <c r="G167" s="192"/>
      <c r="H167" s="192"/>
      <c r="I167" s="192"/>
      <c r="J167" s="147">
        <v>1228541.8589758298</v>
      </c>
      <c r="K167" s="147">
        <v>1181329.141232545</v>
      </c>
      <c r="L167" s="147">
        <v>1219504.5483174592</v>
      </c>
    </row>
    <row r="168" spans="1:12" x14ac:dyDescent="0.25">
      <c r="A168" s="15"/>
      <c r="E168" s="14" t="s">
        <v>26</v>
      </c>
      <c r="F168" s="147" t="s">
        <v>81</v>
      </c>
      <c r="G168" s="192"/>
      <c r="H168" s="192"/>
      <c r="I168" s="192"/>
      <c r="J168" s="147">
        <v>3784634.4708073498</v>
      </c>
      <c r="K168" s="147">
        <v>3972168.4893940673</v>
      </c>
      <c r="L168" s="147">
        <v>4318520.7599574309</v>
      </c>
    </row>
    <row r="169" spans="1:12" x14ac:dyDescent="0.25">
      <c r="A169" s="15"/>
      <c r="E169" s="14" t="s">
        <v>26</v>
      </c>
      <c r="F169" s="147" t="s">
        <v>82</v>
      </c>
      <c r="G169" s="192"/>
      <c r="H169" s="192"/>
      <c r="I169" s="192"/>
      <c r="J169" s="147">
        <v>217627.71486075036</v>
      </c>
      <c r="K169" s="147">
        <v>193639.07557203912</v>
      </c>
      <c r="L169" s="147">
        <v>273810.69244011544</v>
      </c>
    </row>
    <row r="170" spans="1:12" x14ac:dyDescent="0.25">
      <c r="A170" s="15"/>
      <c r="E170" s="14" t="s">
        <v>26</v>
      </c>
      <c r="F170" s="147" t="s">
        <v>83</v>
      </c>
      <c r="G170" s="192"/>
      <c r="H170" s="192"/>
      <c r="I170" s="192"/>
      <c r="J170" s="147">
        <v>988217.97385606065</v>
      </c>
      <c r="K170" s="147">
        <v>970008.81909498817</v>
      </c>
      <c r="L170" s="147">
        <v>983335.72123592987</v>
      </c>
    </row>
    <row r="171" spans="1:12" x14ac:dyDescent="0.25">
      <c r="A171" s="15"/>
      <c r="E171" s="14" t="s">
        <v>26</v>
      </c>
      <c r="F171" s="147" t="s">
        <v>84</v>
      </c>
      <c r="G171" s="192"/>
      <c r="H171" s="192"/>
      <c r="I171" s="192"/>
      <c r="J171" s="147">
        <v>42922.568666666673</v>
      </c>
      <c r="K171" s="147">
        <v>46999.942309523809</v>
      </c>
      <c r="L171" s="147">
        <v>41650.997922077928</v>
      </c>
    </row>
    <row r="172" spans="1:12" x14ac:dyDescent="0.25">
      <c r="A172" s="15"/>
      <c r="E172" s="13" t="s">
        <v>27</v>
      </c>
      <c r="F172" s="13"/>
      <c r="G172" s="41"/>
      <c r="H172" s="41"/>
      <c r="I172" s="41"/>
      <c r="J172" s="13">
        <v>249383005.70064145</v>
      </c>
      <c r="K172" s="13">
        <v>251551928.00069195</v>
      </c>
      <c r="L172" s="13">
        <v>256925592.10071</v>
      </c>
    </row>
    <row r="173" spans="1:12" x14ac:dyDescent="0.25">
      <c r="A173" s="15"/>
      <c r="E173" s="14" t="s">
        <v>27</v>
      </c>
      <c r="F173" s="147" t="s">
        <v>79</v>
      </c>
      <c r="G173" s="192" t="s">
        <v>93</v>
      </c>
      <c r="H173" s="192"/>
      <c r="I173" s="192"/>
      <c r="J173" s="147">
        <v>599.4</v>
      </c>
      <c r="K173" s="147">
        <v>3986.2</v>
      </c>
      <c r="L173" s="147">
        <v>0</v>
      </c>
    </row>
    <row r="174" spans="1:12" x14ac:dyDescent="0.25">
      <c r="A174" s="15"/>
      <c r="E174" s="14" t="s">
        <v>27</v>
      </c>
      <c r="F174" s="147" t="s">
        <v>80</v>
      </c>
      <c r="G174" s="192"/>
      <c r="H174" s="192"/>
      <c r="I174" s="192"/>
      <c r="J174" s="147">
        <v>7582.6</v>
      </c>
      <c r="K174" s="147">
        <v>6920.300000000002</v>
      </c>
      <c r="L174" s="147">
        <v>12588</v>
      </c>
    </row>
    <row r="175" spans="1:12" x14ac:dyDescent="0.25">
      <c r="A175" s="15"/>
      <c r="E175" s="14" t="s">
        <v>27</v>
      </c>
      <c r="F175" s="147" t="s">
        <v>81</v>
      </c>
      <c r="G175" s="192"/>
      <c r="H175" s="192"/>
      <c r="I175" s="192"/>
      <c r="J175" s="147">
        <v>49412.400000000009</v>
      </c>
      <c r="K175" s="147">
        <v>36400.300000000003</v>
      </c>
      <c r="L175" s="147">
        <v>32628.9</v>
      </c>
    </row>
    <row r="176" spans="1:12" x14ac:dyDescent="0.25">
      <c r="A176" s="15"/>
      <c r="E176" s="14" t="s">
        <v>27</v>
      </c>
      <c r="F176" s="147" t="s">
        <v>82</v>
      </c>
      <c r="G176" s="192"/>
      <c r="H176" s="192"/>
      <c r="I176" s="192"/>
      <c r="J176" s="147">
        <v>371063.8999999995</v>
      </c>
      <c r="K176" s="147">
        <v>309749.6999999999</v>
      </c>
      <c r="L176" s="147">
        <v>294306.89999999991</v>
      </c>
    </row>
    <row r="177" spans="1:12" x14ac:dyDescent="0.25">
      <c r="A177" s="15"/>
      <c r="E177" s="14" t="s">
        <v>27</v>
      </c>
      <c r="F177" s="147" t="s">
        <v>83</v>
      </c>
      <c r="G177" s="192"/>
      <c r="H177" s="192"/>
      <c r="I177" s="192"/>
      <c r="J177" s="147">
        <v>32397829.800008658</v>
      </c>
      <c r="K177" s="147">
        <v>32915685.900009088</v>
      </c>
      <c r="L177" s="147">
        <v>32763699.200008523</v>
      </c>
    </row>
    <row r="178" spans="1:12" x14ac:dyDescent="0.25">
      <c r="A178" s="15"/>
      <c r="E178" s="14" t="s">
        <v>27</v>
      </c>
      <c r="F178" s="147" t="s">
        <v>84</v>
      </c>
      <c r="G178" s="192"/>
      <c r="H178" s="192"/>
      <c r="I178" s="192"/>
      <c r="J178" s="147">
        <v>66974377.899956249</v>
      </c>
      <c r="K178" s="147">
        <v>70090594.899947539</v>
      </c>
      <c r="L178" s="147">
        <v>71788113.099945903</v>
      </c>
    </row>
    <row r="179" spans="1:12" x14ac:dyDescent="0.25">
      <c r="A179" s="15"/>
      <c r="E179" s="14" t="s">
        <v>27</v>
      </c>
      <c r="F179" s="147" t="s">
        <v>85</v>
      </c>
      <c r="G179" s="192"/>
      <c r="H179" s="192"/>
      <c r="I179" s="192"/>
      <c r="J179" s="147">
        <v>149582139.69996667</v>
      </c>
      <c r="K179" s="147">
        <v>148188590.69996411</v>
      </c>
      <c r="L179" s="147">
        <v>152034256.00000349</v>
      </c>
    </row>
    <row r="180" spans="1:12" x14ac:dyDescent="0.25">
      <c r="A180" s="15"/>
      <c r="E180" s="13" t="s">
        <v>28</v>
      </c>
      <c r="F180" s="13"/>
      <c r="G180" s="41"/>
      <c r="H180" s="41"/>
      <c r="I180" s="41"/>
      <c r="J180" s="13">
        <v>191506328.77967528</v>
      </c>
      <c r="K180" s="13">
        <v>191023083.12028921</v>
      </c>
      <c r="L180" s="13">
        <v>188294204.62012485</v>
      </c>
    </row>
    <row r="181" spans="1:12" x14ac:dyDescent="0.25">
      <c r="A181" s="15"/>
      <c r="E181" s="14" t="s">
        <v>28</v>
      </c>
      <c r="F181" s="147" t="s">
        <v>79</v>
      </c>
      <c r="G181" s="192" t="s">
        <v>93</v>
      </c>
      <c r="H181" s="192"/>
      <c r="I181" s="192"/>
      <c r="J181" s="147">
        <v>576.9303970394725</v>
      </c>
      <c r="K181" s="147">
        <v>579.03483208728517</v>
      </c>
      <c r="L181" s="147">
        <v>0</v>
      </c>
    </row>
    <row r="182" spans="1:12" x14ac:dyDescent="0.25">
      <c r="A182" s="15"/>
      <c r="E182" s="14" t="s">
        <v>28</v>
      </c>
      <c r="F182" s="147" t="s">
        <v>80</v>
      </c>
      <c r="G182" s="192"/>
      <c r="H182" s="192"/>
      <c r="I182" s="192"/>
      <c r="J182" s="147">
        <v>10174.506655942094</v>
      </c>
      <c r="K182" s="147">
        <v>9295.5283248494234</v>
      </c>
      <c r="L182" s="147">
        <v>15002.312320149338</v>
      </c>
    </row>
    <row r="183" spans="1:12" x14ac:dyDescent="0.25">
      <c r="A183" s="15"/>
      <c r="E183" s="14" t="s">
        <v>28</v>
      </c>
      <c r="F183" s="147" t="s">
        <v>81</v>
      </c>
      <c r="G183" s="192"/>
      <c r="H183" s="192"/>
      <c r="I183" s="192"/>
      <c r="J183" s="147">
        <v>41406.353308810867</v>
      </c>
      <c r="K183" s="147">
        <v>45674.532082613136</v>
      </c>
      <c r="L183" s="147">
        <v>41234.434613846424</v>
      </c>
    </row>
    <row r="184" spans="1:12" x14ac:dyDescent="0.25">
      <c r="A184" s="15"/>
      <c r="E184" s="14" t="s">
        <v>28</v>
      </c>
      <c r="F184" s="147" t="s">
        <v>82</v>
      </c>
      <c r="G184" s="192"/>
      <c r="H184" s="192"/>
      <c r="I184" s="192"/>
      <c r="J184" s="147">
        <v>370193.18346843199</v>
      </c>
      <c r="K184" s="147">
        <v>362437.64940411318</v>
      </c>
      <c r="L184" s="147">
        <v>315703.69970781874</v>
      </c>
    </row>
    <row r="185" spans="1:12" x14ac:dyDescent="0.25">
      <c r="A185" s="15"/>
      <c r="E185" s="14" t="s">
        <v>28</v>
      </c>
      <c r="F185" s="147" t="s">
        <v>83</v>
      </c>
      <c r="G185" s="192"/>
      <c r="H185" s="192"/>
      <c r="I185" s="192"/>
      <c r="J185" s="147">
        <v>32067116.058634382</v>
      </c>
      <c r="K185" s="147">
        <v>32133190.259442925</v>
      </c>
      <c r="L185" s="147">
        <v>31051010.283336025</v>
      </c>
    </row>
    <row r="186" spans="1:12" x14ac:dyDescent="0.25">
      <c r="A186" s="15"/>
      <c r="E186" s="14" t="s">
        <v>28</v>
      </c>
      <c r="F186" s="147" t="s">
        <v>84</v>
      </c>
      <c r="G186" s="192"/>
      <c r="H186" s="192"/>
      <c r="I186" s="192"/>
      <c r="J186" s="147">
        <v>51742378.022200659</v>
      </c>
      <c r="K186" s="147">
        <v>52456551.63894356</v>
      </c>
      <c r="L186" s="147">
        <v>51769875.397718064</v>
      </c>
    </row>
    <row r="187" spans="1:12" x14ac:dyDescent="0.25">
      <c r="A187" s="15"/>
      <c r="E187" s="14" t="s">
        <v>28</v>
      </c>
      <c r="F187" s="147" t="s">
        <v>85</v>
      </c>
      <c r="G187" s="192"/>
      <c r="H187" s="192"/>
      <c r="I187" s="192"/>
      <c r="J187" s="147">
        <v>107274483.72528258</v>
      </c>
      <c r="K187" s="147">
        <v>106015354.47693376</v>
      </c>
      <c r="L187" s="147">
        <v>105101378.49217124</v>
      </c>
    </row>
    <row r="188" spans="1:12" x14ac:dyDescent="0.25">
      <c r="A188" s="15"/>
      <c r="B188" s="7"/>
      <c r="C188" s="8" t="s">
        <v>29</v>
      </c>
      <c r="D188" s="8"/>
      <c r="E188" s="8"/>
      <c r="F188" s="8"/>
      <c r="G188" s="9">
        <v>1989642972.2370105</v>
      </c>
      <c r="H188" s="9">
        <v>2118590302.5138977</v>
      </c>
      <c r="I188" s="9">
        <v>2201742652.2604566</v>
      </c>
      <c r="J188" s="9">
        <v>2341727381.9597497</v>
      </c>
      <c r="K188" s="9">
        <v>2421519677.3890004</v>
      </c>
      <c r="L188" s="9">
        <v>2398407354.7487154</v>
      </c>
    </row>
    <row r="189" spans="1:12" x14ac:dyDescent="0.25">
      <c r="A189" s="15"/>
      <c r="D189" s="11" t="s">
        <v>30</v>
      </c>
      <c r="E189" s="11"/>
      <c r="F189" s="11"/>
      <c r="G189" s="12">
        <v>1031431712.6259826</v>
      </c>
      <c r="H189" s="12">
        <v>1059527623.2557132</v>
      </c>
      <c r="I189" s="12">
        <v>1060551328.7354341</v>
      </c>
      <c r="J189" s="12">
        <v>1107716461.4456861</v>
      </c>
      <c r="K189" s="12">
        <v>1090767615.1454377</v>
      </c>
      <c r="L189" s="12">
        <v>1004778749.1155372</v>
      </c>
    </row>
    <row r="190" spans="1:12" x14ac:dyDescent="0.25">
      <c r="A190" s="15"/>
      <c r="E190" s="13" t="s">
        <v>31</v>
      </c>
      <c r="F190" s="13"/>
      <c r="G190" s="13">
        <v>208609403.13988671</v>
      </c>
      <c r="H190" s="13">
        <v>193788245.89987671</v>
      </c>
      <c r="I190" s="13">
        <v>185899687.65959996</v>
      </c>
      <c r="J190" s="13">
        <v>204432488.70985553</v>
      </c>
      <c r="K190" s="13">
        <v>163091569.55988452</v>
      </c>
      <c r="L190" s="13">
        <v>124075744.83988196</v>
      </c>
    </row>
    <row r="191" spans="1:12" x14ac:dyDescent="0.25">
      <c r="A191" s="15"/>
      <c r="E191" s="14" t="s">
        <v>31</v>
      </c>
      <c r="F191" s="147" t="s">
        <v>81</v>
      </c>
      <c r="G191" s="147">
        <v>775388.54999995232</v>
      </c>
      <c r="H191" s="147">
        <v>673312</v>
      </c>
      <c r="I191" s="147">
        <v>679198.4199993239</v>
      </c>
      <c r="J191" s="147">
        <v>693665.63999998546</v>
      </c>
      <c r="K191" s="147">
        <v>279892</v>
      </c>
      <c r="L191" s="147">
        <v>443652</v>
      </c>
    </row>
    <row r="192" spans="1:12" x14ac:dyDescent="0.25">
      <c r="A192" s="15"/>
      <c r="E192" s="14" t="s">
        <v>31</v>
      </c>
      <c r="F192" s="147" t="s">
        <v>82</v>
      </c>
      <c r="G192" s="147">
        <v>491165.77999985218</v>
      </c>
      <c r="H192" s="147">
        <v>295415.39999985695</v>
      </c>
      <c r="I192" s="147">
        <v>402091.68999880552</v>
      </c>
      <c r="J192" s="147">
        <v>433930.73999977112</v>
      </c>
      <c r="K192" s="147">
        <v>601409.14999973762</v>
      </c>
      <c r="L192" s="147">
        <v>531359</v>
      </c>
    </row>
    <row r="193" spans="1:12" x14ac:dyDescent="0.25">
      <c r="A193" s="15"/>
      <c r="E193" s="14" t="s">
        <v>31</v>
      </c>
      <c r="F193" s="147" t="s">
        <v>83</v>
      </c>
      <c r="G193" s="147">
        <v>63450146.729974553</v>
      </c>
      <c r="H193" s="147">
        <v>51932366.929978922</v>
      </c>
      <c r="I193" s="147">
        <v>44776720.089899823</v>
      </c>
      <c r="J193" s="147">
        <v>46606696.669975251</v>
      </c>
      <c r="K193" s="147">
        <v>37412704.179976806</v>
      </c>
      <c r="L193" s="147">
        <v>29507926.899970632</v>
      </c>
    </row>
    <row r="194" spans="1:12" x14ac:dyDescent="0.25">
      <c r="A194" s="15"/>
      <c r="E194" s="14" t="s">
        <v>31</v>
      </c>
      <c r="F194" s="147" t="s">
        <v>84</v>
      </c>
      <c r="G194" s="147">
        <v>121422728.59992731</v>
      </c>
      <c r="H194" s="147">
        <v>119595406.96991242</v>
      </c>
      <c r="I194" s="147">
        <v>118358617.35974362</v>
      </c>
      <c r="J194" s="147">
        <v>130481389.74989855</v>
      </c>
      <c r="K194" s="147">
        <v>98608727.439920962</v>
      </c>
      <c r="L194" s="147">
        <v>70130822.709928319</v>
      </c>
    </row>
    <row r="195" spans="1:12" x14ac:dyDescent="0.25">
      <c r="A195" s="15"/>
      <c r="E195" s="14" t="s">
        <v>31</v>
      </c>
      <c r="F195" s="147" t="s">
        <v>85</v>
      </c>
      <c r="G195" s="147">
        <v>22469973.479984928</v>
      </c>
      <c r="H195" s="147">
        <v>21291744.599985529</v>
      </c>
      <c r="I195" s="147">
        <v>21683060.09995836</v>
      </c>
      <c r="J195" s="147">
        <v>26216805.909981899</v>
      </c>
      <c r="K195" s="147">
        <v>26188836.789987009</v>
      </c>
      <c r="L195" s="147">
        <v>23461984.229983006</v>
      </c>
    </row>
    <row r="196" spans="1:12" x14ac:dyDescent="0.25">
      <c r="A196" s="15"/>
      <c r="E196" s="13" t="s">
        <v>32</v>
      </c>
      <c r="F196" s="13"/>
      <c r="G196" s="13">
        <v>53782745.27978231</v>
      </c>
      <c r="H196" s="13">
        <v>59326916.539764456</v>
      </c>
      <c r="I196" s="13">
        <v>66006903.889693007</v>
      </c>
      <c r="J196" s="13">
        <v>77438129.719677821</v>
      </c>
      <c r="K196" s="13">
        <v>84095846.319648221</v>
      </c>
      <c r="L196" s="13">
        <v>92334210.649549097</v>
      </c>
    </row>
    <row r="197" spans="1:12" x14ac:dyDescent="0.25">
      <c r="A197" s="15"/>
      <c r="E197" s="14" t="s">
        <v>32</v>
      </c>
      <c r="F197" s="147" t="s">
        <v>79</v>
      </c>
      <c r="G197" s="147">
        <v>125945.70999932291</v>
      </c>
      <c r="H197" s="147">
        <v>76575.839999683201</v>
      </c>
      <c r="I197" s="147">
        <v>13052.699999928476</v>
      </c>
      <c r="J197" s="147">
        <v>180161.10999938843</v>
      </c>
      <c r="K197" s="147">
        <v>201337.39999955895</v>
      </c>
      <c r="L197" s="147">
        <v>83491.649999678106</v>
      </c>
    </row>
    <row r="198" spans="1:12" x14ac:dyDescent="0.25">
      <c r="A198" s="15"/>
      <c r="E198" s="14" t="s">
        <v>32</v>
      </c>
      <c r="F198" s="147" t="s">
        <v>80</v>
      </c>
      <c r="G198" s="147">
        <v>1156706.209994033</v>
      </c>
      <c r="H198" s="147">
        <v>992504.13999622315</v>
      </c>
      <c r="I198" s="147">
        <v>618297.93999747187</v>
      </c>
      <c r="J198" s="147">
        <v>956497.81999760866</v>
      </c>
      <c r="K198" s="147">
        <v>1399525.3599972725</v>
      </c>
      <c r="L198" s="147">
        <v>1404434.9099960029</v>
      </c>
    </row>
    <row r="199" spans="1:12" x14ac:dyDescent="0.25">
      <c r="A199" s="15"/>
      <c r="E199" s="14" t="s">
        <v>32</v>
      </c>
      <c r="F199" s="147" t="s">
        <v>81</v>
      </c>
      <c r="G199" s="147">
        <v>11592710.139943579</v>
      </c>
      <c r="H199" s="147">
        <v>11242143.919959061</v>
      </c>
      <c r="I199" s="147">
        <v>11972860.449952889</v>
      </c>
      <c r="J199" s="147">
        <v>15254505.469952269</v>
      </c>
      <c r="K199" s="147">
        <v>15297823.26995194</v>
      </c>
      <c r="L199" s="147">
        <v>15817370.499946045</v>
      </c>
    </row>
    <row r="200" spans="1:12" x14ac:dyDescent="0.25">
      <c r="A200" s="15"/>
      <c r="E200" s="14" t="s">
        <v>32</v>
      </c>
      <c r="F200" s="147" t="s">
        <v>82</v>
      </c>
      <c r="G200" s="147">
        <v>3739395.259983025</v>
      </c>
      <c r="H200" s="147">
        <v>3437285.6199898953</v>
      </c>
      <c r="I200" s="147">
        <v>3287841.2199866581</v>
      </c>
      <c r="J200" s="147">
        <v>3047767.349989228</v>
      </c>
      <c r="K200" s="147">
        <v>3008406.7599885161</v>
      </c>
      <c r="L200" s="147">
        <v>3457568.8499869336</v>
      </c>
    </row>
    <row r="201" spans="1:12" x14ac:dyDescent="0.25">
      <c r="A201" s="15"/>
      <c r="E201" s="14" t="s">
        <v>32</v>
      </c>
      <c r="F201" s="147" t="s">
        <v>83</v>
      </c>
      <c r="G201" s="147">
        <v>17484771.00993235</v>
      </c>
      <c r="H201" s="147">
        <v>20050230.699923124</v>
      </c>
      <c r="I201" s="147">
        <v>23537391.059888475</v>
      </c>
      <c r="J201" s="147">
        <v>25512466.629886478</v>
      </c>
      <c r="K201" s="147">
        <v>27934582.049876425</v>
      </c>
      <c r="L201" s="147">
        <v>27274350.85985684</v>
      </c>
    </row>
    <row r="202" spans="1:12" x14ac:dyDescent="0.25">
      <c r="A202" s="15"/>
      <c r="E202" s="14" t="s">
        <v>32</v>
      </c>
      <c r="F202" s="147" t="s">
        <v>84</v>
      </c>
      <c r="G202" s="147">
        <v>18269179.33993382</v>
      </c>
      <c r="H202" s="147">
        <v>21446854.389905479</v>
      </c>
      <c r="I202" s="147">
        <v>23768264.059883803</v>
      </c>
      <c r="J202" s="147">
        <v>27786941.589875903</v>
      </c>
      <c r="K202" s="147">
        <v>30003092.909863394</v>
      </c>
      <c r="L202" s="147">
        <v>36160797.009809427</v>
      </c>
    </row>
    <row r="203" spans="1:12" x14ac:dyDescent="0.25">
      <c r="A203" s="15"/>
      <c r="E203" s="14" t="s">
        <v>32</v>
      </c>
      <c r="F203" s="147" t="s">
        <v>85</v>
      </c>
      <c r="G203" s="147">
        <v>1414037.6099961775</v>
      </c>
      <c r="H203" s="147">
        <v>2081321.929990992</v>
      </c>
      <c r="I203" s="147">
        <v>2809196.4599837922</v>
      </c>
      <c r="J203" s="147">
        <v>4699789.7499768948</v>
      </c>
      <c r="K203" s="147">
        <v>6251078.5699710799</v>
      </c>
      <c r="L203" s="147">
        <v>8136196.8699541697</v>
      </c>
    </row>
    <row r="204" spans="1:12" x14ac:dyDescent="0.25">
      <c r="A204" s="15"/>
      <c r="E204" s="13" t="s">
        <v>33</v>
      </c>
      <c r="F204" s="13"/>
      <c r="G204" s="13">
        <v>769039564.2063086</v>
      </c>
      <c r="H204" s="13">
        <v>806412460.81607985</v>
      </c>
      <c r="I204" s="13">
        <v>808644737.18614388</v>
      </c>
      <c r="J204" s="13">
        <v>825845843.01615429</v>
      </c>
      <c r="K204" s="13">
        <v>843580199.26590884</v>
      </c>
      <c r="L204" s="13">
        <v>788368793.62610102</v>
      </c>
    </row>
    <row r="205" spans="1:12" x14ac:dyDescent="0.25">
      <c r="A205" s="15"/>
      <c r="E205" s="14" t="s">
        <v>33</v>
      </c>
      <c r="F205" s="147" t="s">
        <v>79</v>
      </c>
      <c r="G205" s="147">
        <v>300896.19999888533</v>
      </c>
      <c r="H205" s="147">
        <v>272229.43999867141</v>
      </c>
      <c r="I205" s="147">
        <v>263207.10999965674</v>
      </c>
      <c r="J205" s="147">
        <v>488389.87999845296</v>
      </c>
      <c r="K205" s="147">
        <v>397015.23999782657</v>
      </c>
      <c r="L205" s="147">
        <v>720955.18999585509</v>
      </c>
    </row>
    <row r="206" spans="1:12" x14ac:dyDescent="0.25">
      <c r="A206" s="15"/>
      <c r="E206" s="14" t="s">
        <v>33</v>
      </c>
      <c r="F206" s="147" t="s">
        <v>80</v>
      </c>
      <c r="G206" s="147">
        <v>3202769.1399824247</v>
      </c>
      <c r="H206" s="147">
        <v>2325006.5899891113</v>
      </c>
      <c r="I206" s="147">
        <v>2020403.4099971801</v>
      </c>
      <c r="J206" s="147">
        <v>2514335.2499912302</v>
      </c>
      <c r="K206" s="147">
        <v>3206961.4499879032</v>
      </c>
      <c r="L206" s="147">
        <v>3700190.7599830776</v>
      </c>
    </row>
    <row r="207" spans="1:12" x14ac:dyDescent="0.25">
      <c r="A207" s="15"/>
      <c r="E207" s="14" t="s">
        <v>33</v>
      </c>
      <c r="F207" s="147" t="s">
        <v>81</v>
      </c>
      <c r="G207" s="147">
        <v>11444071.759936377</v>
      </c>
      <c r="H207" s="147">
        <v>11931278.569943979</v>
      </c>
      <c r="I207" s="147">
        <v>10357086.599990375</v>
      </c>
      <c r="J207" s="147">
        <v>10958752.529965507</v>
      </c>
      <c r="K207" s="147">
        <v>10533369.819940064</v>
      </c>
      <c r="L207" s="147">
        <v>11170275.929933382</v>
      </c>
    </row>
    <row r="208" spans="1:12" x14ac:dyDescent="0.25">
      <c r="A208" s="15"/>
      <c r="E208" s="14" t="s">
        <v>33</v>
      </c>
      <c r="F208" s="147" t="s">
        <v>82</v>
      </c>
      <c r="G208" s="147">
        <v>1361576.9099929873</v>
      </c>
      <c r="H208" s="147">
        <v>2145632.2299905047</v>
      </c>
      <c r="I208" s="147">
        <v>2621926.6599939656</v>
      </c>
      <c r="J208" s="147">
        <v>2028289.0999938103</v>
      </c>
      <c r="K208" s="147">
        <v>1289470.2899945453</v>
      </c>
      <c r="L208" s="147">
        <v>1112723.16999449</v>
      </c>
    </row>
    <row r="209" spans="1:12" x14ac:dyDescent="0.25">
      <c r="A209" s="15"/>
      <c r="E209" s="14" t="s">
        <v>33</v>
      </c>
      <c r="F209" s="147" t="s">
        <v>83</v>
      </c>
      <c r="G209" s="147">
        <v>21958527.729897048</v>
      </c>
      <c r="H209" s="147">
        <v>21514273.95989579</v>
      </c>
      <c r="I209" s="147">
        <v>21597917.519888848</v>
      </c>
      <c r="J209" s="147">
        <v>22324882.789898314</v>
      </c>
      <c r="K209" s="147">
        <v>22781358.4798983</v>
      </c>
      <c r="L209" s="147">
        <v>23002100.139891326</v>
      </c>
    </row>
    <row r="210" spans="1:12" x14ac:dyDescent="0.25">
      <c r="A210" s="15"/>
      <c r="E210" s="14" t="s">
        <v>33</v>
      </c>
      <c r="F210" s="147" t="s">
        <v>84</v>
      </c>
      <c r="G210" s="147">
        <v>123703194.61939836</v>
      </c>
      <c r="H210" s="147">
        <v>131563159.09936032</v>
      </c>
      <c r="I210" s="147">
        <v>136173130.33933029</v>
      </c>
      <c r="J210" s="147">
        <v>139668291.3993611</v>
      </c>
      <c r="K210" s="147">
        <v>143901150.83930603</v>
      </c>
      <c r="L210" s="147">
        <v>141238944.15929699</v>
      </c>
    </row>
    <row r="211" spans="1:12" x14ac:dyDescent="0.25">
      <c r="A211" s="15"/>
      <c r="E211" s="14" t="s">
        <v>33</v>
      </c>
      <c r="F211" s="147" t="s">
        <v>85</v>
      </c>
      <c r="G211" s="147">
        <v>607068527.84710395</v>
      </c>
      <c r="H211" s="147">
        <v>636660880.92689645</v>
      </c>
      <c r="I211" s="147">
        <v>635611065.54693997</v>
      </c>
      <c r="J211" s="147">
        <v>647862902.06694198</v>
      </c>
      <c r="K211" s="147">
        <v>661470873.14678717</v>
      </c>
      <c r="L211" s="147">
        <v>607423604.2770102</v>
      </c>
    </row>
    <row r="212" spans="1:12" x14ac:dyDescent="0.25">
      <c r="A212" s="15"/>
      <c r="D212" s="11" t="s">
        <v>34</v>
      </c>
      <c r="E212" s="11"/>
      <c r="F212" s="11"/>
      <c r="G212" s="12">
        <v>958211259.6110791</v>
      </c>
      <c r="H212" s="12">
        <v>1059062679.258175</v>
      </c>
      <c r="I212" s="12">
        <v>1141191323.5249872</v>
      </c>
      <c r="J212" s="12">
        <v>1234010920.5141015</v>
      </c>
      <c r="K212" s="12">
        <v>1330752062.2436359</v>
      </c>
      <c r="L212" s="12">
        <v>1393628605.6332564</v>
      </c>
    </row>
    <row r="213" spans="1:12" x14ac:dyDescent="0.25">
      <c r="A213" s="15"/>
      <c r="E213" s="13" t="s">
        <v>35</v>
      </c>
      <c r="F213" s="13"/>
      <c r="G213" s="13">
        <v>34215.449999999255</v>
      </c>
      <c r="H213" s="13">
        <v>130898.73999998976</v>
      </c>
      <c r="I213" s="13">
        <v>0</v>
      </c>
      <c r="J213" s="13">
        <v>0</v>
      </c>
      <c r="K213" s="13">
        <v>0</v>
      </c>
      <c r="L213" s="13">
        <v>5148</v>
      </c>
    </row>
    <row r="214" spans="1:12" x14ac:dyDescent="0.25">
      <c r="A214" s="15"/>
      <c r="E214" s="14" t="s">
        <v>35</v>
      </c>
      <c r="F214" s="147" t="s">
        <v>82</v>
      </c>
      <c r="G214" s="147">
        <v>0</v>
      </c>
      <c r="H214" s="147">
        <v>90</v>
      </c>
      <c r="I214" s="147">
        <v>0</v>
      </c>
      <c r="J214" s="147">
        <v>0</v>
      </c>
      <c r="K214" s="147">
        <v>0</v>
      </c>
      <c r="L214" s="147">
        <v>0</v>
      </c>
    </row>
    <row r="215" spans="1:12" x14ac:dyDescent="0.25">
      <c r="A215" s="15"/>
      <c r="E215" s="14" t="s">
        <v>35</v>
      </c>
      <c r="F215" s="147" t="s">
        <v>83</v>
      </c>
      <c r="G215" s="147">
        <v>0</v>
      </c>
      <c r="H215" s="147">
        <v>13788.899999998512</v>
      </c>
      <c r="I215" s="147">
        <v>0</v>
      </c>
      <c r="J215" s="147">
        <v>0</v>
      </c>
      <c r="K215" s="147">
        <v>0</v>
      </c>
      <c r="L215" s="147">
        <v>0</v>
      </c>
    </row>
    <row r="216" spans="1:12" x14ac:dyDescent="0.25">
      <c r="A216" s="15"/>
      <c r="E216" s="14" t="s">
        <v>35</v>
      </c>
      <c r="F216" s="147" t="s">
        <v>84</v>
      </c>
      <c r="G216" s="147">
        <v>13125</v>
      </c>
      <c r="H216" s="147">
        <v>57972.419999994345</v>
      </c>
      <c r="I216" s="147">
        <v>0</v>
      </c>
      <c r="J216" s="147">
        <v>0</v>
      </c>
      <c r="K216" s="147">
        <v>0</v>
      </c>
      <c r="L216" s="147">
        <v>1472.5</v>
      </c>
    </row>
    <row r="217" spans="1:12" x14ac:dyDescent="0.25">
      <c r="A217" s="15"/>
      <c r="E217" s="14" t="s">
        <v>35</v>
      </c>
      <c r="F217" s="147" t="s">
        <v>85</v>
      </c>
      <c r="G217" s="147">
        <v>21090.449999999251</v>
      </c>
      <c r="H217" s="147">
        <v>59047.419999996891</v>
      </c>
      <c r="I217" s="147">
        <v>0</v>
      </c>
      <c r="J217" s="147">
        <v>0</v>
      </c>
      <c r="K217" s="147">
        <v>0</v>
      </c>
      <c r="L217" s="147">
        <v>3675.5</v>
      </c>
    </row>
    <row r="218" spans="1:12" x14ac:dyDescent="0.25">
      <c r="A218" s="15"/>
      <c r="E218" s="13" t="s">
        <v>36</v>
      </c>
      <c r="F218" s="13"/>
      <c r="G218" s="13">
        <v>5314753.8999775117</v>
      </c>
      <c r="H218" s="13">
        <v>5717706.7699720692</v>
      </c>
      <c r="I218" s="13">
        <v>5876624.8299726099</v>
      </c>
      <c r="J218" s="13">
        <v>6178546.7499681618</v>
      </c>
      <c r="K218" s="13">
        <v>7547937.5999674685</v>
      </c>
      <c r="L218" s="13">
        <v>7579756.0699650878</v>
      </c>
    </row>
    <row r="219" spans="1:12" x14ac:dyDescent="0.25">
      <c r="A219" s="15"/>
      <c r="E219" s="14" t="s">
        <v>36</v>
      </c>
      <c r="F219" s="147" t="s">
        <v>81</v>
      </c>
      <c r="G219" s="147">
        <v>230.53999999817461</v>
      </c>
      <c r="H219" s="147"/>
      <c r="I219" s="147"/>
      <c r="J219" s="147">
        <v>5149.8499999884516</v>
      </c>
      <c r="K219" s="147">
        <v>2834.7999999821191</v>
      </c>
      <c r="L219" s="147">
        <v>0</v>
      </c>
    </row>
    <row r="220" spans="1:12" x14ac:dyDescent="0.25">
      <c r="A220" s="15"/>
      <c r="E220" s="14" t="s">
        <v>36</v>
      </c>
      <c r="F220" s="147" t="s">
        <v>82</v>
      </c>
      <c r="G220" s="147">
        <v>11804.159999935888</v>
      </c>
      <c r="H220" s="147">
        <v>12612.889999940991</v>
      </c>
      <c r="I220" s="147">
        <v>3141.6999999843551</v>
      </c>
      <c r="J220" s="147">
        <v>8803.0999999684282</v>
      </c>
      <c r="K220" s="147">
        <v>20003.489999950398</v>
      </c>
      <c r="L220" s="147">
        <v>3839.849999986589</v>
      </c>
    </row>
    <row r="221" spans="1:12" x14ac:dyDescent="0.25">
      <c r="A221" s="15"/>
      <c r="E221" s="14" t="s">
        <v>36</v>
      </c>
      <c r="F221" s="147" t="s">
        <v>83</v>
      </c>
      <c r="G221" s="147">
        <v>343016.65999841125</v>
      </c>
      <c r="H221" s="147">
        <v>393243.53999821848</v>
      </c>
      <c r="I221" s="147">
        <v>461444.02999831882</v>
      </c>
      <c r="J221" s="147">
        <v>586849.9399977813</v>
      </c>
      <c r="K221" s="147">
        <v>703290.59999726876</v>
      </c>
      <c r="L221" s="147">
        <v>692592.02999752981</v>
      </c>
    </row>
    <row r="222" spans="1:12" x14ac:dyDescent="0.25">
      <c r="A222" s="15"/>
      <c r="E222" s="14" t="s">
        <v>36</v>
      </c>
      <c r="F222" s="147" t="s">
        <v>84</v>
      </c>
      <c r="G222" s="147">
        <v>975381.95999542973</v>
      </c>
      <c r="H222" s="147">
        <v>1048165.4999949898</v>
      </c>
      <c r="I222" s="147">
        <v>984911.39999640977</v>
      </c>
      <c r="J222" s="147">
        <v>977783.14999612235</v>
      </c>
      <c r="K222" s="147">
        <v>1103812.7999963651</v>
      </c>
      <c r="L222" s="147">
        <v>948105.68999630818</v>
      </c>
    </row>
    <row r="223" spans="1:12" x14ac:dyDescent="0.25">
      <c r="A223" s="15"/>
      <c r="E223" s="14" t="s">
        <v>36</v>
      </c>
      <c r="F223" s="147" t="s">
        <v>85</v>
      </c>
      <c r="G223" s="147">
        <v>3984320.5799837327</v>
      </c>
      <c r="H223" s="147">
        <v>4263684.8399789203</v>
      </c>
      <c r="I223" s="147">
        <v>4427127.699977899</v>
      </c>
      <c r="J223" s="147">
        <v>4599960.7099743038</v>
      </c>
      <c r="K223" s="147">
        <v>5717995.9099739054</v>
      </c>
      <c r="L223" s="147">
        <v>5935218.4999712612</v>
      </c>
    </row>
    <row r="224" spans="1:12" x14ac:dyDescent="0.25">
      <c r="A224" s="15"/>
      <c r="E224" s="13" t="s">
        <v>37</v>
      </c>
      <c r="F224" s="13"/>
      <c r="G224" s="13">
        <v>252881492.04890192</v>
      </c>
      <c r="H224" s="13">
        <v>289388308.46867406</v>
      </c>
      <c r="I224" s="13">
        <v>301877211.58881754</v>
      </c>
      <c r="J224" s="13">
        <v>328203179.73858821</v>
      </c>
      <c r="K224" s="13">
        <v>346931816.5384962</v>
      </c>
      <c r="L224" s="13">
        <v>346978330.48849547</v>
      </c>
    </row>
    <row r="225" spans="1:12" x14ac:dyDescent="0.25">
      <c r="A225" s="15"/>
      <c r="E225" s="14" t="s">
        <v>37</v>
      </c>
      <c r="F225" s="147" t="s">
        <v>79</v>
      </c>
      <c r="G225" s="147">
        <v>233040.87999893579</v>
      </c>
      <c r="H225" s="147">
        <v>183889.31999897523</v>
      </c>
      <c r="I225" s="147">
        <v>200951.61999900953</v>
      </c>
      <c r="J225" s="147">
        <v>158323.66999936049</v>
      </c>
      <c r="K225" s="147">
        <v>193509.74999914644</v>
      </c>
      <c r="L225" s="147">
        <v>258020.41999889264</v>
      </c>
    </row>
    <row r="226" spans="1:12" x14ac:dyDescent="0.25">
      <c r="A226" s="15"/>
      <c r="E226" s="14" t="s">
        <v>37</v>
      </c>
      <c r="F226" s="147" t="s">
        <v>80</v>
      </c>
      <c r="G226" s="147">
        <v>4419681.2199828196</v>
      </c>
      <c r="H226" s="147">
        <v>5560132.3299780814</v>
      </c>
      <c r="I226" s="147">
        <v>6270767.8599783191</v>
      </c>
      <c r="J226" s="147">
        <v>6730314.6999742286</v>
      </c>
      <c r="K226" s="147">
        <v>7107912.9899721108</v>
      </c>
      <c r="L226" s="147">
        <v>7821161.649967853</v>
      </c>
    </row>
    <row r="227" spans="1:12" x14ac:dyDescent="0.25">
      <c r="A227" s="15"/>
      <c r="E227" s="14" t="s">
        <v>37</v>
      </c>
      <c r="F227" s="147" t="s">
        <v>81</v>
      </c>
      <c r="G227" s="147">
        <v>12335383.309951328</v>
      </c>
      <c r="H227" s="147">
        <v>15240896.249933984</v>
      </c>
      <c r="I227" s="147">
        <v>16789285.309936285</v>
      </c>
      <c r="J227" s="147">
        <v>20421324.009918123</v>
      </c>
      <c r="K227" s="147">
        <v>23684060.699905705</v>
      </c>
      <c r="L227" s="147">
        <v>27356431.249893017</v>
      </c>
    </row>
    <row r="228" spans="1:12" x14ac:dyDescent="0.25">
      <c r="A228" s="15"/>
      <c r="E228" s="14" t="s">
        <v>37</v>
      </c>
      <c r="F228" s="147" t="s">
        <v>82</v>
      </c>
      <c r="G228" s="147">
        <v>2064010.5599912112</v>
      </c>
      <c r="H228" s="147">
        <v>2282072.9999896004</v>
      </c>
      <c r="I228" s="147">
        <v>2328176.9899907578</v>
      </c>
      <c r="J228" s="147">
        <v>2427207.5499891378</v>
      </c>
      <c r="K228" s="147">
        <v>2882999.179988055</v>
      </c>
      <c r="L228" s="147">
        <v>3465667.8299861439</v>
      </c>
    </row>
    <row r="229" spans="1:12" x14ac:dyDescent="0.25">
      <c r="A229" s="15"/>
      <c r="E229" s="14" t="s">
        <v>37</v>
      </c>
      <c r="F229" s="147" t="s">
        <v>83</v>
      </c>
      <c r="G229" s="147">
        <v>26675960.769881323</v>
      </c>
      <c r="H229" s="147">
        <v>28327101.979868677</v>
      </c>
      <c r="I229" s="147">
        <v>28598540.489887647</v>
      </c>
      <c r="J229" s="147">
        <v>30333891.93986734</v>
      </c>
      <c r="K229" s="147">
        <v>31775400.319859277</v>
      </c>
      <c r="L229" s="147">
        <v>31917061.769860424</v>
      </c>
    </row>
    <row r="230" spans="1:12" x14ac:dyDescent="0.25">
      <c r="A230" s="15"/>
      <c r="E230" s="14" t="s">
        <v>37</v>
      </c>
      <c r="F230" s="147" t="s">
        <v>84</v>
      </c>
      <c r="G230" s="147">
        <v>52201356.169770479</v>
      </c>
      <c r="H230" s="147">
        <v>62903247.559706651</v>
      </c>
      <c r="I230" s="147">
        <v>66477220.939734384</v>
      </c>
      <c r="J230" s="147">
        <v>70911321.189682007</v>
      </c>
      <c r="K230" s="147">
        <v>74559699.789662346</v>
      </c>
      <c r="L230" s="147">
        <v>73904845.19965747</v>
      </c>
    </row>
    <row r="231" spans="1:12" x14ac:dyDescent="0.25">
      <c r="A231" s="15"/>
      <c r="E231" s="14" t="s">
        <v>37</v>
      </c>
      <c r="F231" s="147" t="s">
        <v>85</v>
      </c>
      <c r="G231" s="147">
        <v>154952059.13932741</v>
      </c>
      <c r="H231" s="147">
        <v>174890968.02919862</v>
      </c>
      <c r="I231" s="147">
        <v>181212268.37929189</v>
      </c>
      <c r="J231" s="147">
        <v>197220796.67915985</v>
      </c>
      <c r="K231" s="147">
        <v>206728233.80911088</v>
      </c>
      <c r="L231" s="147">
        <v>202255142.36913195</v>
      </c>
    </row>
    <row r="232" spans="1:12" x14ac:dyDescent="0.25">
      <c r="A232" s="15"/>
      <c r="E232" s="13" t="s">
        <v>38</v>
      </c>
      <c r="F232" s="13"/>
      <c r="G232" s="13">
        <v>164939824.48442256</v>
      </c>
      <c r="H232" s="13">
        <v>203447879.27187568</v>
      </c>
      <c r="I232" s="13">
        <v>235865762.64878964</v>
      </c>
      <c r="J232" s="13">
        <v>273742693.46831024</v>
      </c>
      <c r="K232" s="13">
        <v>313470796.2080338</v>
      </c>
      <c r="L232" s="13">
        <v>340394924.45786494</v>
      </c>
    </row>
    <row r="233" spans="1:12" x14ac:dyDescent="0.25">
      <c r="A233" s="15"/>
      <c r="E233" s="14" t="s">
        <v>38</v>
      </c>
      <c r="F233" s="147" t="s">
        <v>79</v>
      </c>
      <c r="G233" s="147">
        <v>156237.9599993944</v>
      </c>
      <c r="H233" s="147">
        <v>277094.27999909606</v>
      </c>
      <c r="I233" s="147">
        <v>159999.76999915068</v>
      </c>
      <c r="J233" s="147">
        <v>370435.19999798393</v>
      </c>
      <c r="K233" s="147">
        <v>297672.12999817386</v>
      </c>
      <c r="L233" s="147">
        <v>477432.37999712682</v>
      </c>
    </row>
    <row r="234" spans="1:12" x14ac:dyDescent="0.25">
      <c r="A234" s="15"/>
      <c r="E234" s="14" t="s">
        <v>38</v>
      </c>
      <c r="F234" s="147" t="s">
        <v>80</v>
      </c>
      <c r="G234" s="147">
        <v>11597361.919955689</v>
      </c>
      <c r="H234" s="147">
        <v>14000742.154951576</v>
      </c>
      <c r="I234" s="147">
        <v>15429014.55992238</v>
      </c>
      <c r="J234" s="147">
        <v>16129953.049910927</v>
      </c>
      <c r="K234" s="147">
        <v>16823166.489904623</v>
      </c>
      <c r="L234" s="147">
        <v>17640527.449898612</v>
      </c>
    </row>
    <row r="235" spans="1:12" x14ac:dyDescent="0.25">
      <c r="A235" s="15"/>
      <c r="E235" s="14" t="s">
        <v>38</v>
      </c>
      <c r="F235" s="147" t="s">
        <v>81</v>
      </c>
      <c r="G235" s="147">
        <v>34372298.089870393</v>
      </c>
      <c r="H235" s="147">
        <v>42000242.784856737</v>
      </c>
      <c r="I235" s="147">
        <v>49492898.469754338</v>
      </c>
      <c r="J235" s="147">
        <v>56083045.75967811</v>
      </c>
      <c r="K235" s="147">
        <v>63278341.759634174</v>
      </c>
      <c r="L235" s="147">
        <v>71153980.769592151</v>
      </c>
    </row>
    <row r="236" spans="1:12" x14ac:dyDescent="0.25">
      <c r="A236" s="15"/>
      <c r="E236" s="14" t="s">
        <v>38</v>
      </c>
      <c r="F236" s="147" t="s">
        <v>82</v>
      </c>
      <c r="G236" s="147">
        <v>4695067.1499831108</v>
      </c>
      <c r="H236" s="147">
        <v>6199702.8399799215</v>
      </c>
      <c r="I236" s="147">
        <v>6925660.0499652848</v>
      </c>
      <c r="J236" s="147">
        <v>7674916.4199553505</v>
      </c>
      <c r="K236" s="147">
        <v>8620343.6299498975</v>
      </c>
      <c r="L236" s="147">
        <v>8877309.7099482436</v>
      </c>
    </row>
    <row r="237" spans="1:12" x14ac:dyDescent="0.25">
      <c r="A237" s="15"/>
      <c r="E237" s="14" t="s">
        <v>38</v>
      </c>
      <c r="F237" s="147" t="s">
        <v>83</v>
      </c>
      <c r="G237" s="147">
        <v>37673244.06986919</v>
      </c>
      <c r="H237" s="147">
        <v>43702085.017365448</v>
      </c>
      <c r="I237" s="147">
        <v>49454738.24974335</v>
      </c>
      <c r="J237" s="147">
        <v>57208245.439649299</v>
      </c>
      <c r="K237" s="147">
        <v>66525010.339584783</v>
      </c>
      <c r="L237" s="147">
        <v>74138264.219539851</v>
      </c>
    </row>
    <row r="238" spans="1:12" x14ac:dyDescent="0.25">
      <c r="A238" s="15"/>
      <c r="E238" s="14" t="s">
        <v>38</v>
      </c>
      <c r="F238" s="147" t="s">
        <v>84</v>
      </c>
      <c r="G238" s="147">
        <v>27578238.544908639</v>
      </c>
      <c r="H238" s="147">
        <v>35992299.564899258</v>
      </c>
      <c r="I238" s="147">
        <v>44172031.91976887</v>
      </c>
      <c r="J238" s="147">
        <v>54122928.519647352</v>
      </c>
      <c r="K238" s="147">
        <v>63201575.819582462</v>
      </c>
      <c r="L238" s="147">
        <v>69510239.4095397</v>
      </c>
    </row>
    <row r="239" spans="1:12" x14ac:dyDescent="0.25">
      <c r="A239" s="15"/>
      <c r="E239" s="14" t="s">
        <v>38</v>
      </c>
      <c r="F239" s="147" t="s">
        <v>85</v>
      </c>
      <c r="G239" s="147">
        <v>48867376.749837637</v>
      </c>
      <c r="H239" s="147">
        <v>61275712.62982475</v>
      </c>
      <c r="I239" s="147">
        <v>70231419.629634842</v>
      </c>
      <c r="J239" s="147">
        <v>82153169.079471782</v>
      </c>
      <c r="K239" s="147">
        <v>94724686.03938067</v>
      </c>
      <c r="L239" s="147">
        <v>98597170.519351214</v>
      </c>
    </row>
    <row r="240" spans="1:12" x14ac:dyDescent="0.25">
      <c r="A240" s="15"/>
      <c r="E240" s="13" t="s">
        <v>39</v>
      </c>
      <c r="F240" s="13"/>
      <c r="G240" s="13">
        <v>4028185.649976111</v>
      </c>
      <c r="H240" s="13">
        <v>5129729.0299683753</v>
      </c>
      <c r="I240" s="13">
        <v>6225852.0599647602</v>
      </c>
      <c r="J240" s="13">
        <v>7163401.7099667648</v>
      </c>
      <c r="K240" s="13">
        <v>8678637.9999621399</v>
      </c>
      <c r="L240" s="13">
        <v>9738729.3699580096</v>
      </c>
    </row>
    <row r="241" spans="1:12" x14ac:dyDescent="0.25">
      <c r="A241" s="15"/>
      <c r="E241" s="14" t="s">
        <v>39</v>
      </c>
      <c r="F241" s="147" t="s">
        <v>79</v>
      </c>
      <c r="G241" s="147">
        <v>18033.669999908187</v>
      </c>
      <c r="H241" s="147">
        <v>29791.869999848313</v>
      </c>
      <c r="I241" s="147">
        <v>20315.769999889431</v>
      </c>
      <c r="J241" s="147">
        <v>24304.589999878317</v>
      </c>
      <c r="K241" s="147">
        <v>33380.549999805873</v>
      </c>
      <c r="L241" s="147">
        <v>43615.319999781437</v>
      </c>
    </row>
    <row r="242" spans="1:12" x14ac:dyDescent="0.25">
      <c r="A242" s="15"/>
      <c r="E242" s="14" t="s">
        <v>39</v>
      </c>
      <c r="F242" s="147" t="s">
        <v>80</v>
      </c>
      <c r="G242" s="147">
        <v>379185.32999780774</v>
      </c>
      <c r="H242" s="147">
        <v>496049.07999696006</v>
      </c>
      <c r="I242" s="147">
        <v>555420.919996868</v>
      </c>
      <c r="J242" s="147">
        <v>541624.77999735461</v>
      </c>
      <c r="K242" s="147">
        <v>601689.08999721683</v>
      </c>
      <c r="L242" s="147">
        <v>738950.11999659147</v>
      </c>
    </row>
    <row r="243" spans="1:12" x14ac:dyDescent="0.25">
      <c r="A243" s="15"/>
      <c r="E243" s="14" t="s">
        <v>39</v>
      </c>
      <c r="F243" s="147" t="s">
        <v>81</v>
      </c>
      <c r="G243" s="147">
        <v>886721.97999465757</v>
      </c>
      <c r="H243" s="147">
        <v>1131422.2399927021</v>
      </c>
      <c r="I243" s="147">
        <v>1383999.039992217</v>
      </c>
      <c r="J243" s="147">
        <v>1536876.6799926795</v>
      </c>
      <c r="K243" s="147">
        <v>1858329.1099916452</v>
      </c>
      <c r="L243" s="147">
        <v>2170328.239990416</v>
      </c>
    </row>
    <row r="244" spans="1:12" x14ac:dyDescent="0.25">
      <c r="A244" s="15"/>
      <c r="E244" s="14" t="s">
        <v>39</v>
      </c>
      <c r="F244" s="147" t="s">
        <v>82</v>
      </c>
      <c r="G244" s="147">
        <v>100941.43999937877</v>
      </c>
      <c r="H244" s="147">
        <v>129913.39999917243</v>
      </c>
      <c r="I244" s="147">
        <v>145636.9599991818</v>
      </c>
      <c r="J244" s="147">
        <v>153602.93999929677</v>
      </c>
      <c r="K244" s="147">
        <v>186551.69999920297</v>
      </c>
      <c r="L244" s="147">
        <v>212894.49999911501</v>
      </c>
    </row>
    <row r="245" spans="1:12" x14ac:dyDescent="0.25">
      <c r="A245" s="15"/>
      <c r="E245" s="14" t="s">
        <v>39</v>
      </c>
      <c r="F245" s="147" t="s">
        <v>83</v>
      </c>
      <c r="G245" s="147">
        <v>666277.88999596005</v>
      </c>
      <c r="H245" s="147">
        <v>791288.56999499456</v>
      </c>
      <c r="I245" s="147">
        <v>940892.58999468188</v>
      </c>
      <c r="J245" s="147">
        <v>1111192.5499949825</v>
      </c>
      <c r="K245" s="147">
        <v>1336785.5499943162</v>
      </c>
      <c r="L245" s="147">
        <v>1493969.6599937403</v>
      </c>
    </row>
    <row r="246" spans="1:12" x14ac:dyDescent="0.25">
      <c r="A246" s="15"/>
      <c r="E246" s="14" t="s">
        <v>39</v>
      </c>
      <c r="F246" s="147" t="s">
        <v>84</v>
      </c>
      <c r="G246" s="147">
        <v>664822.48999610275</v>
      </c>
      <c r="H246" s="147">
        <v>886843.24999472557</v>
      </c>
      <c r="I246" s="147">
        <v>1172826.7099933585</v>
      </c>
      <c r="J246" s="147">
        <v>1415026.1999936737</v>
      </c>
      <c r="K246" s="147">
        <v>1813104.3699924061</v>
      </c>
      <c r="L246" s="147">
        <v>1996493.2799917939</v>
      </c>
    </row>
    <row r="247" spans="1:12" x14ac:dyDescent="0.25">
      <c r="A247" s="15"/>
      <c r="E247" s="14" t="s">
        <v>39</v>
      </c>
      <c r="F247" s="147" t="s">
        <v>85</v>
      </c>
      <c r="G247" s="147">
        <v>1312202.8499922953</v>
      </c>
      <c r="H247" s="147">
        <v>1664420.619989991</v>
      </c>
      <c r="I247" s="147">
        <v>2006760.0699885951</v>
      </c>
      <c r="J247" s="147">
        <v>2380773.9699889845</v>
      </c>
      <c r="K247" s="147">
        <v>2848797.6299877809</v>
      </c>
      <c r="L247" s="147">
        <v>3082478.2499869503</v>
      </c>
    </row>
    <row r="248" spans="1:12" x14ac:dyDescent="0.25">
      <c r="A248" s="15"/>
      <c r="E248" s="13" t="s">
        <v>40</v>
      </c>
      <c r="F248" s="13"/>
      <c r="G248" s="13">
        <v>36720308.989814699</v>
      </c>
      <c r="H248" s="13">
        <v>39595208.909801178</v>
      </c>
      <c r="I248" s="13">
        <v>40526428.659787379</v>
      </c>
      <c r="J248" s="13">
        <v>42508887.479775131</v>
      </c>
      <c r="K248" s="13">
        <v>44320653.129793249</v>
      </c>
      <c r="L248" s="13">
        <v>48739577.469775639</v>
      </c>
    </row>
    <row r="249" spans="1:12" x14ac:dyDescent="0.25">
      <c r="A249" s="15"/>
      <c r="E249" s="14" t="s">
        <v>40</v>
      </c>
      <c r="F249" s="147" t="s">
        <v>79</v>
      </c>
      <c r="G249" s="147">
        <v>819371.96999587875</v>
      </c>
      <c r="H249" s="147">
        <v>759642.45999590494</v>
      </c>
      <c r="I249" s="147">
        <v>690324.03999647149</v>
      </c>
      <c r="J249" s="147">
        <v>910431.84999511717</v>
      </c>
      <c r="K249" s="147">
        <v>762202.64999668673</v>
      </c>
      <c r="L249" s="147">
        <v>570189.68999751844</v>
      </c>
    </row>
    <row r="250" spans="1:12" x14ac:dyDescent="0.25">
      <c r="A250" s="15"/>
      <c r="E250" s="14" t="s">
        <v>40</v>
      </c>
      <c r="F250" s="147" t="s">
        <v>80</v>
      </c>
      <c r="G250" s="147">
        <v>8788610.459957106</v>
      </c>
      <c r="H250" s="147">
        <v>8888934.0699570011</v>
      </c>
      <c r="I250" s="147">
        <v>8109347.9299587151</v>
      </c>
      <c r="J250" s="147">
        <v>8070907.2399587501</v>
      </c>
      <c r="K250" s="147">
        <v>7258601.7299686065</v>
      </c>
      <c r="L250" s="147">
        <v>6371629.1599730607</v>
      </c>
    </row>
    <row r="251" spans="1:12" x14ac:dyDescent="0.25">
      <c r="A251" s="15"/>
      <c r="E251" s="14" t="s">
        <v>40</v>
      </c>
      <c r="F251" s="147" t="s">
        <v>81</v>
      </c>
      <c r="G251" s="147">
        <v>12708407.749937149</v>
      </c>
      <c r="H251" s="147">
        <v>13763137.479932096</v>
      </c>
      <c r="I251" s="147">
        <v>14236076.939927315</v>
      </c>
      <c r="J251" s="147">
        <v>14126827.179925628</v>
      </c>
      <c r="K251" s="147">
        <v>13897785.62993536</v>
      </c>
      <c r="L251" s="147">
        <v>14373720.879936796</v>
      </c>
    </row>
    <row r="252" spans="1:12" x14ac:dyDescent="0.25">
      <c r="A252" s="15"/>
      <c r="E252" s="14" t="s">
        <v>40</v>
      </c>
      <c r="F252" s="147" t="s">
        <v>82</v>
      </c>
      <c r="G252" s="147">
        <v>2076435.5899890941</v>
      </c>
      <c r="H252" s="147">
        <v>2130421.0799886049</v>
      </c>
      <c r="I252" s="147">
        <v>1893288.4099885679</v>
      </c>
      <c r="J252" s="147">
        <v>1633612.6599911796</v>
      </c>
      <c r="K252" s="147">
        <v>1346659.0799937916</v>
      </c>
      <c r="L252" s="147">
        <v>1784313.74999209</v>
      </c>
    </row>
    <row r="253" spans="1:12" x14ac:dyDescent="0.25">
      <c r="A253" s="15"/>
      <c r="E253" s="14" t="s">
        <v>40</v>
      </c>
      <c r="F253" s="147" t="s">
        <v>83</v>
      </c>
      <c r="G253" s="147">
        <v>8893687.2599554062</v>
      </c>
      <c r="H253" s="147">
        <v>10254875.169949122</v>
      </c>
      <c r="I253" s="147">
        <v>10848648.10994328</v>
      </c>
      <c r="J253" s="147">
        <v>12138833.609934015</v>
      </c>
      <c r="K253" s="147">
        <v>14124549.039929813</v>
      </c>
      <c r="L253" s="147">
        <v>15133566.479925277</v>
      </c>
    </row>
    <row r="254" spans="1:12" x14ac:dyDescent="0.25">
      <c r="A254" s="15"/>
      <c r="E254" s="14" t="s">
        <v>40</v>
      </c>
      <c r="F254" s="147" t="s">
        <v>84</v>
      </c>
      <c r="G254" s="147">
        <v>2574606.7699852288</v>
      </c>
      <c r="H254" s="147">
        <v>2885734.1599846776</v>
      </c>
      <c r="I254" s="147">
        <v>3586434.7699802923</v>
      </c>
      <c r="J254" s="147">
        <v>4552399.2399764759</v>
      </c>
      <c r="K254" s="147">
        <v>5970506.6599732889</v>
      </c>
      <c r="L254" s="147">
        <v>7936909.9799618656</v>
      </c>
    </row>
    <row r="255" spans="1:12" x14ac:dyDescent="0.25">
      <c r="A255" s="15"/>
      <c r="E255" s="14" t="s">
        <v>40</v>
      </c>
      <c r="F255" s="147" t="s">
        <v>85</v>
      </c>
      <c r="G255" s="147">
        <v>859189.18999484659</v>
      </c>
      <c r="H255" s="147">
        <v>912464.48999380122</v>
      </c>
      <c r="I255" s="147">
        <v>1162308.4599927685</v>
      </c>
      <c r="J255" s="147">
        <v>1075875.6999939531</v>
      </c>
      <c r="K255" s="147">
        <v>960348.33999567502</v>
      </c>
      <c r="L255" s="147">
        <v>2569247.5299890782</v>
      </c>
    </row>
    <row r="256" spans="1:12" x14ac:dyDescent="0.25">
      <c r="A256" s="15"/>
      <c r="E256" s="13" t="s">
        <v>41</v>
      </c>
      <c r="F256" s="13"/>
      <c r="G256" s="13">
        <v>10172748.499954736</v>
      </c>
      <c r="H256" s="13">
        <v>14058627.859934229</v>
      </c>
      <c r="I256" s="13">
        <v>17365208.54990207</v>
      </c>
      <c r="J256" s="13">
        <v>18853836.709892817</v>
      </c>
      <c r="K256" s="13">
        <v>21259945.729880005</v>
      </c>
      <c r="L256" s="13">
        <v>21372111.839875724</v>
      </c>
    </row>
    <row r="257" spans="1:12" x14ac:dyDescent="0.25">
      <c r="A257" s="15"/>
      <c r="E257" s="14" t="s">
        <v>41</v>
      </c>
      <c r="F257" s="147" t="s">
        <v>79</v>
      </c>
      <c r="G257" s="147">
        <v>527966.3399978712</v>
      </c>
      <c r="H257" s="147">
        <v>719868.25999653724</v>
      </c>
      <c r="I257" s="147">
        <v>923846.22999505023</v>
      </c>
      <c r="J257" s="147">
        <v>1016288.1099942476</v>
      </c>
      <c r="K257" s="147">
        <v>1035617.0599942839</v>
      </c>
      <c r="L257" s="147">
        <v>830666.4699950288</v>
      </c>
    </row>
    <row r="258" spans="1:12" x14ac:dyDescent="0.25">
      <c r="A258" s="15"/>
      <c r="E258" s="14" t="s">
        <v>41</v>
      </c>
      <c r="F258" s="147" t="s">
        <v>80</v>
      </c>
      <c r="G258" s="147">
        <v>4794102.1699789967</v>
      </c>
      <c r="H258" s="147">
        <v>6653883.549969675</v>
      </c>
      <c r="I258" s="147">
        <v>8151385.1199551746</v>
      </c>
      <c r="J258" s="147">
        <v>8355329.3799518365</v>
      </c>
      <c r="K258" s="147">
        <v>9034718.1499478985</v>
      </c>
      <c r="L258" s="147">
        <v>9300234.8099443447</v>
      </c>
    </row>
    <row r="259" spans="1:12" x14ac:dyDescent="0.25">
      <c r="A259" s="15"/>
      <c r="E259" s="14" t="s">
        <v>41</v>
      </c>
      <c r="F259" s="147" t="s">
        <v>81</v>
      </c>
      <c r="G259" s="147">
        <v>4397775.1999803903</v>
      </c>
      <c r="H259" s="147">
        <v>6166006.5099700708</v>
      </c>
      <c r="I259" s="147">
        <v>7586964.579955955</v>
      </c>
      <c r="J259" s="147">
        <v>8690192.3499509804</v>
      </c>
      <c r="K259" s="147">
        <v>10634875.089940622</v>
      </c>
      <c r="L259" s="147">
        <v>10531393.879940212</v>
      </c>
    </row>
    <row r="260" spans="1:12" x14ac:dyDescent="0.25">
      <c r="A260" s="15"/>
      <c r="E260" s="14" t="s">
        <v>41</v>
      </c>
      <c r="F260" s="147" t="s">
        <v>82</v>
      </c>
      <c r="G260" s="147">
        <v>452049.02999748237</v>
      </c>
      <c r="H260" s="147">
        <v>507835.00999800384</v>
      </c>
      <c r="I260" s="147">
        <v>697369.92999590421</v>
      </c>
      <c r="J260" s="147">
        <v>743096.34999596002</v>
      </c>
      <c r="K260" s="147">
        <v>528984.45999732881</v>
      </c>
      <c r="L260" s="147">
        <v>681492.22999633453</v>
      </c>
    </row>
    <row r="261" spans="1:12" x14ac:dyDescent="0.25">
      <c r="A261" s="15"/>
      <c r="E261" s="14" t="s">
        <v>41</v>
      </c>
      <c r="F261" s="147" t="s">
        <v>83</v>
      </c>
      <c r="G261" s="147">
        <v>855.75999999232613</v>
      </c>
      <c r="H261" s="147">
        <v>11034.529999932274</v>
      </c>
      <c r="I261" s="147">
        <v>5642.6899999901652</v>
      </c>
      <c r="J261" s="147">
        <v>48930.519999787219</v>
      </c>
      <c r="K261" s="147">
        <v>25750.969999907535</v>
      </c>
      <c r="L261" s="147">
        <v>28324.44999981299</v>
      </c>
    </row>
    <row r="262" spans="1:12" x14ac:dyDescent="0.25">
      <c r="A262" s="15"/>
      <c r="E262" s="13" t="s">
        <v>42</v>
      </c>
      <c r="F262" s="13"/>
      <c r="G262" s="13">
        <v>476502663.93802655</v>
      </c>
      <c r="H262" s="13">
        <v>497153419.67793435</v>
      </c>
      <c r="I262" s="13">
        <v>529530636.24773115</v>
      </c>
      <c r="J262" s="13">
        <v>553379631.85759461</v>
      </c>
      <c r="K262" s="13">
        <v>585045829.21745944</v>
      </c>
      <c r="L262" s="13">
        <v>615041531.7073375</v>
      </c>
    </row>
    <row r="263" spans="1:12" x14ac:dyDescent="0.25">
      <c r="A263" s="15"/>
      <c r="E263" s="14" t="s">
        <v>42</v>
      </c>
      <c r="F263" s="147" t="s">
        <v>80</v>
      </c>
      <c r="G263" s="147">
        <v>175348.44999916901</v>
      </c>
      <c r="H263" s="147">
        <v>106327.02999958165</v>
      </c>
      <c r="I263" s="147">
        <v>53185.849999834303</v>
      </c>
      <c r="J263" s="147">
        <v>149123.84999946179</v>
      </c>
      <c r="K263" s="147">
        <v>227518.98999915316</v>
      </c>
      <c r="L263" s="147">
        <v>119995.6199995419</v>
      </c>
    </row>
    <row r="264" spans="1:12" x14ac:dyDescent="0.25">
      <c r="A264" s="15"/>
      <c r="E264" s="14" t="s">
        <v>42</v>
      </c>
      <c r="F264" s="147" t="s">
        <v>81</v>
      </c>
      <c r="G264" s="147">
        <v>13618895.029946638</v>
      </c>
      <c r="H264" s="147">
        <v>12820136.019948797</v>
      </c>
      <c r="I264" s="147">
        <v>13492671.809947953</v>
      </c>
      <c r="J264" s="147">
        <v>12656181.009951496</v>
      </c>
      <c r="K264" s="147">
        <v>12563468.439950684</v>
      </c>
      <c r="L264" s="147">
        <v>12076480.949953048</v>
      </c>
    </row>
    <row r="265" spans="1:12" x14ac:dyDescent="0.25">
      <c r="A265" s="15"/>
      <c r="E265" s="14" t="s">
        <v>42</v>
      </c>
      <c r="F265" s="147" t="s">
        <v>82</v>
      </c>
      <c r="G265" s="147">
        <v>9529557.5699628089</v>
      </c>
      <c r="H265" s="147">
        <v>9860774.0099607129</v>
      </c>
      <c r="I265" s="147">
        <v>9655366.5599621218</v>
      </c>
      <c r="J265" s="147">
        <v>10412142.029958284</v>
      </c>
      <c r="K265" s="147">
        <v>10177063.779958593</v>
      </c>
      <c r="L265" s="147">
        <v>11402580.549954221</v>
      </c>
    </row>
    <row r="266" spans="1:12" x14ac:dyDescent="0.25">
      <c r="A266" s="15"/>
      <c r="E266" s="14" t="s">
        <v>42</v>
      </c>
      <c r="F266" s="147" t="s">
        <v>83</v>
      </c>
      <c r="G266" s="147">
        <v>252511590.9189688</v>
      </c>
      <c r="H266" s="147">
        <v>261672438.06891632</v>
      </c>
      <c r="I266" s="147">
        <v>277279626.57881278</v>
      </c>
      <c r="J266" s="147">
        <v>284926533.9887566</v>
      </c>
      <c r="K266" s="147">
        <v>296163741.00871092</v>
      </c>
      <c r="L266" s="147">
        <v>305512048.27866155</v>
      </c>
    </row>
    <row r="267" spans="1:12" x14ac:dyDescent="0.25">
      <c r="A267" s="15"/>
      <c r="E267" s="14" t="s">
        <v>42</v>
      </c>
      <c r="F267" s="147" t="s">
        <v>84</v>
      </c>
      <c r="G267" s="147">
        <v>175286586.69925627</v>
      </c>
      <c r="H267" s="147">
        <v>185572760.00922203</v>
      </c>
      <c r="I267" s="147">
        <v>197016805.98914564</v>
      </c>
      <c r="J267" s="147">
        <v>208117469.56909072</v>
      </c>
      <c r="K267" s="147">
        <v>223708950.80902299</v>
      </c>
      <c r="L267" s="147">
        <v>237470041.09897345</v>
      </c>
    </row>
    <row r="268" spans="1:12" x14ac:dyDescent="0.25">
      <c r="A268" s="15"/>
      <c r="E268" s="14" t="s">
        <v>42</v>
      </c>
      <c r="F268" s="147" t="s">
        <v>85</v>
      </c>
      <c r="G268" s="147">
        <v>25380685.26989406</v>
      </c>
      <c r="H268" s="147">
        <v>27120984.539887544</v>
      </c>
      <c r="I268" s="147">
        <v>32032979.459863551</v>
      </c>
      <c r="J268" s="147">
        <v>37118181.409838989</v>
      </c>
      <c r="K268" s="147">
        <v>42205086.189816654</v>
      </c>
      <c r="L268" s="147">
        <v>48460385.209791437</v>
      </c>
    </row>
    <row r="269" spans="1:12" x14ac:dyDescent="0.25">
      <c r="A269" s="15"/>
      <c r="E269" s="13" t="s">
        <v>43</v>
      </c>
      <c r="F269" s="13"/>
      <c r="G269" s="13">
        <v>7617066.6499912413</v>
      </c>
      <c r="H269" s="13">
        <v>4440900.5299947411</v>
      </c>
      <c r="I269" s="13">
        <v>3923598.9399932744</v>
      </c>
      <c r="J269" s="13">
        <v>3980742.7999921087</v>
      </c>
      <c r="K269" s="13">
        <v>3496445.8199942326</v>
      </c>
      <c r="L269" s="13">
        <v>3778496.2299934151</v>
      </c>
    </row>
    <row r="270" spans="1:12" x14ac:dyDescent="0.25">
      <c r="A270" s="15"/>
      <c r="E270" s="14" t="s">
        <v>43</v>
      </c>
      <c r="F270" s="147" t="s">
        <v>79</v>
      </c>
      <c r="G270" s="147">
        <v>3443.6999999880791</v>
      </c>
      <c r="H270" s="147">
        <v>3000</v>
      </c>
      <c r="I270" s="147">
        <v>0</v>
      </c>
      <c r="J270" s="147">
        <v>0</v>
      </c>
      <c r="K270" s="147">
        <v>3675</v>
      </c>
      <c r="L270" s="147">
        <v>0</v>
      </c>
    </row>
    <row r="271" spans="1:12" x14ac:dyDescent="0.25">
      <c r="A271" s="15"/>
      <c r="E271" s="14" t="s">
        <v>43</v>
      </c>
      <c r="F271" s="147" t="s">
        <v>80</v>
      </c>
      <c r="G271" s="147">
        <v>424560.97999957763</v>
      </c>
      <c r="H271" s="147">
        <v>64729.459999824627</v>
      </c>
      <c r="I271" s="147">
        <v>67692.199999675155</v>
      </c>
      <c r="J271" s="147">
        <v>25269.889999940995</v>
      </c>
      <c r="K271" s="147">
        <v>36259.909999989904</v>
      </c>
      <c r="L271" s="147">
        <v>34018.799999993287</v>
      </c>
    </row>
    <row r="272" spans="1:12" x14ac:dyDescent="0.25">
      <c r="A272" s="15"/>
      <c r="E272" s="14" t="s">
        <v>43</v>
      </c>
      <c r="F272" s="147" t="s">
        <v>81</v>
      </c>
      <c r="G272" s="147">
        <v>1940530.2999971623</v>
      </c>
      <c r="H272" s="147">
        <v>933661.57999823825</v>
      </c>
      <c r="I272" s="147">
        <v>742891.97999839392</v>
      </c>
      <c r="J272" s="147">
        <v>795161.41999837651</v>
      </c>
      <c r="K272" s="147">
        <v>609852.65999883367</v>
      </c>
      <c r="L272" s="147">
        <v>640600.3699985994</v>
      </c>
    </row>
    <row r="273" spans="1:12" x14ac:dyDescent="0.25">
      <c r="A273" s="15"/>
      <c r="E273" s="14" t="s">
        <v>43</v>
      </c>
      <c r="F273" s="147" t="s">
        <v>82</v>
      </c>
      <c r="G273" s="147">
        <v>170269.81999969715</v>
      </c>
      <c r="H273" s="147">
        <v>135265.94999969398</v>
      </c>
      <c r="I273" s="147">
        <v>86529.499999876847</v>
      </c>
      <c r="J273" s="147">
        <v>121252.62999970278</v>
      </c>
      <c r="K273" s="147">
        <v>109040.64999975172</v>
      </c>
      <c r="L273" s="147">
        <v>120741.11999969267</v>
      </c>
    </row>
    <row r="274" spans="1:12" x14ac:dyDescent="0.25">
      <c r="A274" s="15"/>
      <c r="E274" s="14" t="s">
        <v>43</v>
      </c>
      <c r="F274" s="147" t="s">
        <v>83</v>
      </c>
      <c r="G274" s="147">
        <v>1787181.5199974182</v>
      </c>
      <c r="H274" s="147">
        <v>1167822.8399981819</v>
      </c>
      <c r="I274" s="147">
        <v>933513.81999809085</v>
      </c>
      <c r="J274" s="147">
        <v>905693.29999761179</v>
      </c>
      <c r="K274" s="147">
        <v>896741.46999819647</v>
      </c>
      <c r="L274" s="147">
        <v>977744.45999771717</v>
      </c>
    </row>
    <row r="275" spans="1:12" x14ac:dyDescent="0.25">
      <c r="A275" s="15"/>
      <c r="E275" s="14" t="s">
        <v>43</v>
      </c>
      <c r="F275" s="147" t="s">
        <v>84</v>
      </c>
      <c r="G275" s="147">
        <v>1199884.6699987091</v>
      </c>
      <c r="H275" s="147">
        <v>676518.44999939483</v>
      </c>
      <c r="I275" s="147">
        <v>670432.90999879024</v>
      </c>
      <c r="J275" s="147">
        <v>742588.34999826015</v>
      </c>
      <c r="K275" s="147">
        <v>641942.5599987678</v>
      </c>
      <c r="L275" s="147">
        <v>705487.56999836862</v>
      </c>
    </row>
    <row r="276" spans="1:12" x14ac:dyDescent="0.25">
      <c r="A276" s="15"/>
      <c r="E276" s="14" t="s">
        <v>43</v>
      </c>
      <c r="F276" s="147" t="s">
        <v>85</v>
      </c>
      <c r="G276" s="147">
        <v>2091195.6599986888</v>
      </c>
      <c r="H276" s="147">
        <v>1459902.2499994065</v>
      </c>
      <c r="I276" s="147">
        <v>1422538.5299984624</v>
      </c>
      <c r="J276" s="147">
        <v>1390777.2099981843</v>
      </c>
      <c r="K276" s="147">
        <v>1198933.5699986992</v>
      </c>
      <c r="L276" s="147">
        <v>1299903.9099990348</v>
      </c>
    </row>
    <row r="277" spans="1:12" x14ac:dyDescent="0.25">
      <c r="A277" s="15"/>
      <c r="B277" s="7"/>
      <c r="C277" s="8" t="s">
        <v>44</v>
      </c>
      <c r="D277" s="8"/>
      <c r="E277" s="8"/>
      <c r="F277" s="8"/>
      <c r="G277" s="9">
        <v>129683046.80999158</v>
      </c>
      <c r="H277" s="9">
        <v>137617765.75998935</v>
      </c>
      <c r="I277" s="9">
        <v>135286801.43998665</v>
      </c>
      <c r="J277" s="9">
        <v>139362224.10998601</v>
      </c>
      <c r="K277" s="9">
        <v>140938916.84998497</v>
      </c>
      <c r="L277" s="9">
        <v>144543440.03998023</v>
      </c>
    </row>
    <row r="278" spans="1:12" x14ac:dyDescent="0.25">
      <c r="A278" s="15"/>
      <c r="E278" s="13" t="s">
        <v>45</v>
      </c>
      <c r="F278" s="13"/>
      <c r="G278" s="13">
        <v>1136520.4299903477</v>
      </c>
      <c r="H278" s="13">
        <v>1204122.4799898339</v>
      </c>
      <c r="I278" s="13">
        <v>1380228.8599882687</v>
      </c>
      <c r="J278" s="13">
        <v>1607748.0199863473</v>
      </c>
      <c r="K278" s="13">
        <v>1831911.8499844377</v>
      </c>
      <c r="L278" s="13">
        <v>2087295.6499822687</v>
      </c>
    </row>
    <row r="279" spans="1:12" x14ac:dyDescent="0.25">
      <c r="A279" s="15"/>
      <c r="E279" s="14" t="s">
        <v>45</v>
      </c>
      <c r="F279" s="147" t="s">
        <v>80</v>
      </c>
      <c r="G279" s="147">
        <v>0</v>
      </c>
      <c r="H279" s="147">
        <v>526.19999999552965</v>
      </c>
      <c r="I279" s="147">
        <v>1227.799999989569</v>
      </c>
      <c r="J279" s="147">
        <v>0</v>
      </c>
      <c r="K279" s="147">
        <v>876.99999999254942</v>
      </c>
      <c r="L279" s="147">
        <v>0</v>
      </c>
    </row>
    <row r="280" spans="1:12" x14ac:dyDescent="0.25">
      <c r="A280" s="15"/>
      <c r="E280" s="14" t="s">
        <v>45</v>
      </c>
      <c r="F280" s="147" t="s">
        <v>81</v>
      </c>
      <c r="G280" s="147">
        <v>600381.35999490088</v>
      </c>
      <c r="H280" s="147">
        <v>562114.92999525508</v>
      </c>
      <c r="I280" s="147">
        <v>621751.04999471642</v>
      </c>
      <c r="J280" s="147">
        <v>660987.3299943849</v>
      </c>
      <c r="K280" s="147">
        <v>761234.24999353301</v>
      </c>
      <c r="L280" s="147">
        <v>835673.25999290147</v>
      </c>
    </row>
    <row r="281" spans="1:12" x14ac:dyDescent="0.25">
      <c r="A281" s="15"/>
      <c r="E281" s="14" t="s">
        <v>45</v>
      </c>
      <c r="F281" s="147" t="s">
        <v>82</v>
      </c>
      <c r="G281" s="147">
        <v>96995.899999177127</v>
      </c>
      <c r="H281" s="147">
        <v>144564.67999877501</v>
      </c>
      <c r="I281" s="147">
        <v>190007.59999838471</v>
      </c>
      <c r="J281" s="147">
        <v>241427.5999979488</v>
      </c>
      <c r="K281" s="147">
        <v>235323.25999800113</v>
      </c>
      <c r="L281" s="147">
        <v>247138.59999790043</v>
      </c>
    </row>
    <row r="282" spans="1:12" x14ac:dyDescent="0.25">
      <c r="A282" s="15"/>
      <c r="E282" s="14" t="s">
        <v>45</v>
      </c>
      <c r="F282" s="147" t="s">
        <v>83</v>
      </c>
      <c r="G282" s="147">
        <v>378279.36999678705</v>
      </c>
      <c r="H282" s="147">
        <v>433149.99999634642</v>
      </c>
      <c r="I282" s="147">
        <v>504143.38999571378</v>
      </c>
      <c r="J282" s="147">
        <v>636663.45999459643</v>
      </c>
      <c r="K282" s="147">
        <v>764261.64999350719</v>
      </c>
      <c r="L282" s="147">
        <v>933095.98999207327</v>
      </c>
    </row>
    <row r="283" spans="1:12" x14ac:dyDescent="0.25">
      <c r="A283" s="15"/>
      <c r="E283" s="14" t="s">
        <v>45</v>
      </c>
      <c r="F283" s="147" t="s">
        <v>84</v>
      </c>
      <c r="G283" s="147">
        <v>60863.799999482922</v>
      </c>
      <c r="H283" s="147">
        <v>63591.269999463118</v>
      </c>
      <c r="I283" s="147">
        <v>62988.739999464706</v>
      </c>
      <c r="J283" s="147">
        <v>68581.399999417365</v>
      </c>
      <c r="K283" s="147">
        <v>66181.489999438185</v>
      </c>
      <c r="L283" s="147">
        <v>66301.199999436736</v>
      </c>
    </row>
    <row r="284" spans="1:12" x14ac:dyDescent="0.25">
      <c r="A284" s="15"/>
      <c r="E284" s="14" t="s">
        <v>45</v>
      </c>
      <c r="F284" s="147" t="s">
        <v>85</v>
      </c>
      <c r="G284" s="147">
        <v>0</v>
      </c>
      <c r="H284" s="147">
        <v>175.39999999850988</v>
      </c>
      <c r="I284" s="147">
        <v>110.27999999932943</v>
      </c>
      <c r="J284" s="147">
        <v>88.229999999515698</v>
      </c>
      <c r="K284" s="147">
        <v>4034.1999999657273</v>
      </c>
      <c r="L284" s="147">
        <v>5086.5999999567885</v>
      </c>
    </row>
    <row r="285" spans="1:12" x14ac:dyDescent="0.25">
      <c r="A285" s="15"/>
      <c r="E285" s="13" t="s">
        <v>46</v>
      </c>
      <c r="F285" s="13"/>
      <c r="G285" s="13">
        <v>51647154.090000004</v>
      </c>
      <c r="H285" s="13">
        <v>52103712.829999998</v>
      </c>
      <c r="I285" s="13">
        <v>49993194</v>
      </c>
      <c r="J285" s="13">
        <v>50090707</v>
      </c>
      <c r="K285" s="13">
        <v>52629839</v>
      </c>
      <c r="L285" s="13">
        <v>54460043.50999999</v>
      </c>
    </row>
    <row r="286" spans="1:12" x14ac:dyDescent="0.25">
      <c r="A286" s="15"/>
      <c r="E286" s="14" t="s">
        <v>46</v>
      </c>
      <c r="F286" s="147" t="s">
        <v>79</v>
      </c>
      <c r="G286" s="147">
        <v>519461.5</v>
      </c>
      <c r="H286" s="147">
        <v>591618</v>
      </c>
      <c r="I286" s="147">
        <v>333356.5</v>
      </c>
      <c r="J286" s="147">
        <v>40361</v>
      </c>
      <c r="K286" s="147">
        <v>43098</v>
      </c>
      <c r="L286" s="147">
        <v>-71177</v>
      </c>
    </row>
    <row r="287" spans="1:12" x14ac:dyDescent="0.25">
      <c r="A287" s="15"/>
      <c r="E287" s="14" t="s">
        <v>46</v>
      </c>
      <c r="F287" s="147" t="s">
        <v>80</v>
      </c>
      <c r="G287" s="147">
        <v>5352967.5</v>
      </c>
      <c r="H287" s="147">
        <v>6047256</v>
      </c>
      <c r="I287" s="147">
        <v>3876534.5</v>
      </c>
      <c r="J287" s="147">
        <v>2037686.5</v>
      </c>
      <c r="K287" s="147">
        <v>2113434.5</v>
      </c>
      <c r="L287" s="147">
        <v>1523192</v>
      </c>
    </row>
    <row r="288" spans="1:12" x14ac:dyDescent="0.25">
      <c r="A288" s="15"/>
      <c r="E288" s="14" t="s">
        <v>46</v>
      </c>
      <c r="F288" s="147" t="s">
        <v>81</v>
      </c>
      <c r="G288" s="147">
        <v>7023397</v>
      </c>
      <c r="H288" s="147">
        <v>6342651.8299999982</v>
      </c>
      <c r="I288" s="147">
        <v>6547304.5</v>
      </c>
      <c r="J288" s="147">
        <v>6882620</v>
      </c>
      <c r="K288" s="147">
        <v>7323721.5</v>
      </c>
      <c r="L288" s="147">
        <v>7942765.5</v>
      </c>
    </row>
    <row r="289" spans="1:12" x14ac:dyDescent="0.25">
      <c r="A289" s="15"/>
      <c r="E289" s="14" t="s">
        <v>46</v>
      </c>
      <c r="F289" s="147" t="s">
        <v>82</v>
      </c>
      <c r="G289" s="147">
        <v>1771589</v>
      </c>
      <c r="H289" s="147">
        <v>1819258</v>
      </c>
      <c r="I289" s="147">
        <v>1709554</v>
      </c>
      <c r="J289" s="147">
        <v>1764079.5</v>
      </c>
      <c r="K289" s="147">
        <v>1869212.5</v>
      </c>
      <c r="L289" s="147">
        <v>1849949</v>
      </c>
    </row>
    <row r="290" spans="1:12" x14ac:dyDescent="0.25">
      <c r="A290" s="15"/>
      <c r="E290" s="14" t="s">
        <v>46</v>
      </c>
      <c r="F290" s="147" t="s">
        <v>83</v>
      </c>
      <c r="G290" s="147">
        <v>22636841.5</v>
      </c>
      <c r="H290" s="147">
        <v>23075486.5</v>
      </c>
      <c r="I290" s="147">
        <v>22982714</v>
      </c>
      <c r="J290" s="147">
        <v>24034173</v>
      </c>
      <c r="K290" s="147">
        <v>24835874.5</v>
      </c>
      <c r="L290" s="147">
        <v>25920615.619999997</v>
      </c>
    </row>
    <row r="291" spans="1:12" x14ac:dyDescent="0.25">
      <c r="A291" s="15"/>
      <c r="E291" s="14" t="s">
        <v>46</v>
      </c>
      <c r="F291" s="147" t="s">
        <v>84</v>
      </c>
      <c r="G291" s="147">
        <v>12430913.59</v>
      </c>
      <c r="H291" s="147">
        <v>12339946</v>
      </c>
      <c r="I291" s="147">
        <v>12513880</v>
      </c>
      <c r="J291" s="147">
        <v>13054449.5</v>
      </c>
      <c r="K291" s="147">
        <v>13874943</v>
      </c>
      <c r="L291" s="147">
        <v>14503776.390000001</v>
      </c>
    </row>
    <row r="292" spans="1:12" x14ac:dyDescent="0.25">
      <c r="A292" s="15"/>
      <c r="E292" s="14" t="s">
        <v>46</v>
      </c>
      <c r="F292" s="147" t="s">
        <v>85</v>
      </c>
      <c r="G292" s="147">
        <v>1911984</v>
      </c>
      <c r="H292" s="147">
        <v>1887496.5</v>
      </c>
      <c r="I292" s="147">
        <v>2029850.5</v>
      </c>
      <c r="J292" s="147">
        <v>2277337.5</v>
      </c>
      <c r="K292" s="147">
        <v>2569555</v>
      </c>
      <c r="L292" s="147">
        <v>2790922</v>
      </c>
    </row>
    <row r="293" spans="1:12" x14ac:dyDescent="0.25">
      <c r="A293" s="15"/>
      <c r="E293" s="13" t="s">
        <v>47</v>
      </c>
      <c r="F293" s="13"/>
      <c r="G293" s="13">
        <v>72300185.789999902</v>
      </c>
      <c r="H293" s="13">
        <v>80029552.860000134</v>
      </c>
      <c r="I293" s="13">
        <v>79710281.639999986</v>
      </c>
      <c r="J293" s="13">
        <v>84191705.159999982</v>
      </c>
      <c r="K293" s="13">
        <v>83313889.939999998</v>
      </c>
      <c r="L293" s="13">
        <v>84506818.949998781</v>
      </c>
    </row>
    <row r="294" spans="1:12" x14ac:dyDescent="0.25">
      <c r="A294" s="15"/>
      <c r="E294" s="14" t="s">
        <v>47</v>
      </c>
      <c r="F294" s="147" t="s">
        <v>79</v>
      </c>
      <c r="G294" s="147">
        <v>588679.5</v>
      </c>
      <c r="H294" s="147">
        <v>503463</v>
      </c>
      <c r="I294" s="147">
        <v>408451.5</v>
      </c>
      <c r="J294" s="147">
        <v>323235</v>
      </c>
      <c r="K294" s="147">
        <v>299074</v>
      </c>
      <c r="L294" s="147">
        <v>353926</v>
      </c>
    </row>
    <row r="295" spans="1:12" x14ac:dyDescent="0.25">
      <c r="A295" s="15"/>
      <c r="E295" s="14" t="s">
        <v>47</v>
      </c>
      <c r="F295" s="147" t="s">
        <v>80</v>
      </c>
      <c r="G295" s="147">
        <v>4007841.879999991</v>
      </c>
      <c r="H295" s="147">
        <v>4749051.3700000085</v>
      </c>
      <c r="I295" s="147">
        <v>4720537</v>
      </c>
      <c r="J295" s="147">
        <v>5060519.6099999994</v>
      </c>
      <c r="K295" s="147">
        <v>4658517</v>
      </c>
      <c r="L295" s="147">
        <v>4573938.5</v>
      </c>
    </row>
    <row r="296" spans="1:12" x14ac:dyDescent="0.25">
      <c r="A296" s="15"/>
      <c r="E296" s="14" t="s">
        <v>47</v>
      </c>
      <c r="F296" s="147" t="s">
        <v>81</v>
      </c>
      <c r="G296" s="147">
        <v>24832539.83999994</v>
      </c>
      <c r="H296" s="147">
        <v>29392920.640000056</v>
      </c>
      <c r="I296" s="147">
        <v>30393924</v>
      </c>
      <c r="J296" s="147">
        <v>33071362.5</v>
      </c>
      <c r="K296" s="147">
        <v>33279189</v>
      </c>
      <c r="L296" s="147">
        <v>34276949.25</v>
      </c>
    </row>
    <row r="297" spans="1:12" x14ac:dyDescent="0.25">
      <c r="A297" s="15"/>
      <c r="E297" s="14" t="s">
        <v>47</v>
      </c>
      <c r="F297" s="147" t="s">
        <v>82</v>
      </c>
      <c r="G297" s="147">
        <v>960753.44999999821</v>
      </c>
      <c r="H297" s="147">
        <v>997267.05000000179</v>
      </c>
      <c r="I297" s="147">
        <v>914384.73999999824</v>
      </c>
      <c r="J297" s="147">
        <v>936728.5</v>
      </c>
      <c r="K297" s="147">
        <v>895263</v>
      </c>
      <c r="L297" s="147">
        <v>909629</v>
      </c>
    </row>
    <row r="298" spans="1:12" x14ac:dyDescent="0.25">
      <c r="A298" s="15"/>
      <c r="E298" s="14" t="s">
        <v>47</v>
      </c>
      <c r="F298" s="147" t="s">
        <v>83</v>
      </c>
      <c r="G298" s="147">
        <v>17309111.509999994</v>
      </c>
      <c r="H298" s="147">
        <v>18542234.310000002</v>
      </c>
      <c r="I298" s="147">
        <v>17976621.739999995</v>
      </c>
      <c r="J298" s="147">
        <v>18305350.589999996</v>
      </c>
      <c r="K298" s="147">
        <v>17897177.77</v>
      </c>
      <c r="L298" s="147">
        <v>17989278.099999022</v>
      </c>
    </row>
    <row r="299" spans="1:12" x14ac:dyDescent="0.25">
      <c r="A299" s="15"/>
      <c r="E299" s="14" t="s">
        <v>47</v>
      </c>
      <c r="F299" s="147" t="s">
        <v>84</v>
      </c>
      <c r="G299" s="147">
        <v>20913032.989999995</v>
      </c>
      <c r="H299" s="147">
        <v>22103661.109999999</v>
      </c>
      <c r="I299" s="147">
        <v>21517328.5</v>
      </c>
      <c r="J299" s="147">
        <v>22413071.579999998</v>
      </c>
      <c r="K299" s="147">
        <v>22274946.899999999</v>
      </c>
      <c r="L299" s="147">
        <v>22441020.599999119</v>
      </c>
    </row>
    <row r="300" spans="1:12" x14ac:dyDescent="0.25">
      <c r="A300" s="15"/>
      <c r="E300" s="14" t="s">
        <v>47</v>
      </c>
      <c r="F300" s="147" t="s">
        <v>85</v>
      </c>
      <c r="G300" s="147">
        <v>3688226.6199999992</v>
      </c>
      <c r="H300" s="147">
        <v>3740955.3800000008</v>
      </c>
      <c r="I300" s="147">
        <v>3779034.1599999992</v>
      </c>
      <c r="J300" s="147">
        <v>4081437.3799999994</v>
      </c>
      <c r="K300" s="147">
        <v>4009722.27</v>
      </c>
      <c r="L300" s="147">
        <v>3962077.5</v>
      </c>
    </row>
    <row r="301" spans="1:12" x14ac:dyDescent="0.25">
      <c r="A301" s="15"/>
      <c r="E301" s="13" t="s">
        <v>48</v>
      </c>
      <c r="F301" s="13"/>
      <c r="G301" s="13">
        <v>1006001.3799981086</v>
      </c>
      <c r="H301" s="13">
        <v>962051.72999824514</v>
      </c>
      <c r="I301" s="13">
        <v>1195037.4499976195</v>
      </c>
      <c r="J301" s="13">
        <v>558776.75999891036</v>
      </c>
      <c r="K301" s="13">
        <v>306958.49999927747</v>
      </c>
      <c r="L301" s="13">
        <v>261827.49999941196</v>
      </c>
    </row>
    <row r="302" spans="1:12" x14ac:dyDescent="0.25">
      <c r="A302" s="15"/>
      <c r="E302" s="14" t="s">
        <v>48</v>
      </c>
      <c r="F302" s="147" t="s">
        <v>79</v>
      </c>
      <c r="G302" s="147">
        <v>343792.18999945995</v>
      </c>
      <c r="H302" s="147">
        <v>332923.14999948721</v>
      </c>
      <c r="I302" s="147">
        <v>451174.85999924201</v>
      </c>
      <c r="J302" s="147">
        <v>187511.64999970736</v>
      </c>
      <c r="K302" s="147">
        <v>66082.659999873591</v>
      </c>
      <c r="L302" s="147">
        <v>60789.63999987211</v>
      </c>
    </row>
    <row r="303" spans="1:12" x14ac:dyDescent="0.25">
      <c r="A303" s="15"/>
      <c r="E303" s="14" t="s">
        <v>48</v>
      </c>
      <c r="F303" s="147" t="s">
        <v>80</v>
      </c>
      <c r="G303" s="147">
        <v>293589.32999953121</v>
      </c>
      <c r="H303" s="147">
        <v>275573.91999958747</v>
      </c>
      <c r="I303" s="147">
        <v>285321.55999948794</v>
      </c>
      <c r="J303" s="147">
        <v>115707.46999980544</v>
      </c>
      <c r="K303" s="147">
        <v>61040.919999878293</v>
      </c>
      <c r="L303" s="147">
        <v>59382.599999895858</v>
      </c>
    </row>
    <row r="304" spans="1:12" x14ac:dyDescent="0.25">
      <c r="A304" s="15"/>
      <c r="E304" s="14" t="s">
        <v>48</v>
      </c>
      <c r="F304" s="147" t="s">
        <v>81</v>
      </c>
      <c r="G304" s="147">
        <v>144672.93999951417</v>
      </c>
      <c r="H304" s="147">
        <v>149012.36999951827</v>
      </c>
      <c r="I304" s="147">
        <v>183602.63999940871</v>
      </c>
      <c r="J304" s="147">
        <v>83182.119999751187</v>
      </c>
      <c r="K304" s="147">
        <v>53490.679999791006</v>
      </c>
      <c r="L304" s="147">
        <v>43899.359999849556</v>
      </c>
    </row>
    <row r="305" spans="1:12" x14ac:dyDescent="0.25">
      <c r="A305" s="15"/>
      <c r="E305" s="14" t="s">
        <v>48</v>
      </c>
      <c r="F305" s="147" t="s">
        <v>82</v>
      </c>
      <c r="G305" s="147">
        <v>73676.05999986791</v>
      </c>
      <c r="H305" s="147">
        <v>73171.189999880822</v>
      </c>
      <c r="I305" s="147">
        <v>80531.919999861726</v>
      </c>
      <c r="J305" s="147">
        <v>49722.529999912047</v>
      </c>
      <c r="K305" s="147">
        <v>33394.939999939605</v>
      </c>
      <c r="L305" s="147">
        <v>24455.549999954594</v>
      </c>
    </row>
    <row r="306" spans="1:12" x14ac:dyDescent="0.25">
      <c r="A306" s="15"/>
      <c r="E306" s="14" t="s">
        <v>48</v>
      </c>
      <c r="F306" s="147" t="s">
        <v>83</v>
      </c>
      <c r="G306" s="147">
        <v>150270.85999973412</v>
      </c>
      <c r="H306" s="147">
        <v>131371.09999976945</v>
      </c>
      <c r="I306" s="147">
        <v>194406.46999961764</v>
      </c>
      <c r="J306" s="147">
        <v>122652.98999973488</v>
      </c>
      <c r="K306" s="147">
        <v>92949.299999794981</v>
      </c>
      <c r="L306" s="147">
        <v>73300.349999839818</v>
      </c>
    </row>
    <row r="307" spans="1:12" x14ac:dyDescent="0.25">
      <c r="A307" s="15"/>
      <c r="E307" s="13" t="s">
        <v>49</v>
      </c>
      <c r="F307" s="13"/>
      <c r="G307" s="13">
        <v>3593185.1199999447</v>
      </c>
      <c r="H307" s="13">
        <v>3318325.8599991906</v>
      </c>
      <c r="I307" s="13">
        <v>3008059.4899998601</v>
      </c>
      <c r="J307" s="13">
        <v>2913287.1699998295</v>
      </c>
      <c r="K307" s="13">
        <v>2856317.5599997998</v>
      </c>
      <c r="L307" s="13">
        <v>3227454.4299998605</v>
      </c>
    </row>
    <row r="308" spans="1:12" x14ac:dyDescent="0.25">
      <c r="A308" s="15"/>
      <c r="B308" s="56"/>
      <c r="C308" s="56"/>
      <c r="D308" s="56"/>
      <c r="E308" s="14" t="s">
        <v>49</v>
      </c>
      <c r="F308" s="147" t="s">
        <v>79</v>
      </c>
      <c r="G308" s="147">
        <v>0</v>
      </c>
      <c r="H308" s="147">
        <v>0</v>
      </c>
      <c r="I308" s="147">
        <v>0</v>
      </c>
      <c r="J308" s="147">
        <v>0</v>
      </c>
      <c r="K308" s="147">
        <v>0</v>
      </c>
      <c r="L308" s="147">
        <v>326.5</v>
      </c>
    </row>
    <row r="309" spans="1:12" x14ac:dyDescent="0.25">
      <c r="A309" s="15"/>
      <c r="E309" s="14" t="s">
        <v>49</v>
      </c>
      <c r="F309" s="147" t="s">
        <v>80</v>
      </c>
      <c r="G309" s="147">
        <v>83605.759999999762</v>
      </c>
      <c r="H309" s="147">
        <v>83792.999999943218</v>
      </c>
      <c r="I309" s="147">
        <v>86227.639999995954</v>
      </c>
      <c r="J309" s="147">
        <v>92954.479999998599</v>
      </c>
      <c r="K309" s="147">
        <v>96012.919999997117</v>
      </c>
      <c r="L309" s="147">
        <v>186446.08999999496</v>
      </c>
    </row>
    <row r="310" spans="1:12" x14ac:dyDescent="0.25">
      <c r="A310" s="15"/>
      <c r="E310" s="14" t="s">
        <v>49</v>
      </c>
      <c r="F310" s="147" t="s">
        <v>81</v>
      </c>
      <c r="G310" s="147">
        <v>3315723.449999955</v>
      </c>
      <c r="H310" s="147">
        <v>3034956.1199992904</v>
      </c>
      <c r="I310" s="147">
        <v>2762945.799999882</v>
      </c>
      <c r="J310" s="147">
        <v>2645827.4099998474</v>
      </c>
      <c r="K310" s="147">
        <v>2619655.9099998162</v>
      </c>
      <c r="L310" s="147">
        <v>2899231.5699998708</v>
      </c>
    </row>
    <row r="311" spans="1:12" x14ac:dyDescent="0.25">
      <c r="A311" s="15"/>
      <c r="E311" s="14" t="s">
        <v>49</v>
      </c>
      <c r="F311" s="147" t="s">
        <v>82</v>
      </c>
      <c r="G311" s="147">
        <v>191570.40999999113</v>
      </c>
      <c r="H311" s="147">
        <v>197193.31999995743</v>
      </c>
      <c r="I311" s="147">
        <v>155973.60999998401</v>
      </c>
      <c r="J311" s="147">
        <v>171120.59999998426</v>
      </c>
      <c r="K311" s="147">
        <v>139502.53999998883</v>
      </c>
      <c r="L311" s="147">
        <v>140592.29999999702</v>
      </c>
    </row>
    <row r="312" spans="1:12" x14ac:dyDescent="0.25">
      <c r="A312" s="15"/>
      <c r="E312" s="14" t="s">
        <v>49</v>
      </c>
      <c r="F312" s="147" t="s">
        <v>83</v>
      </c>
      <c r="G312" s="147">
        <v>2285.5</v>
      </c>
      <c r="H312" s="147">
        <v>2383.4199999999255</v>
      </c>
      <c r="I312" s="147">
        <v>2912.4399999976158</v>
      </c>
      <c r="J312" s="147">
        <v>3384.6799999997024</v>
      </c>
      <c r="K312" s="147">
        <v>1146.1899999976156</v>
      </c>
      <c r="L312" s="147">
        <v>857.96999999787647</v>
      </c>
    </row>
    <row r="313" spans="1:12" x14ac:dyDescent="0.25">
      <c r="A313" s="15"/>
      <c r="B313" s="7"/>
      <c r="C313" s="8" t="s">
        <v>50</v>
      </c>
      <c r="D313" s="8"/>
      <c r="E313" s="8"/>
      <c r="F313" s="8"/>
      <c r="G313" s="9">
        <v>632769639.63875389</v>
      </c>
      <c r="H313" s="9">
        <v>642127807.01878417</v>
      </c>
      <c r="I313" s="9">
        <v>639457373.8690089</v>
      </c>
      <c r="J313" s="9">
        <v>693290244.80885077</v>
      </c>
      <c r="K313" s="9">
        <v>733019506.09895229</v>
      </c>
      <c r="L313" s="9">
        <v>748688303.90894818</v>
      </c>
    </row>
    <row r="314" spans="1:12" x14ac:dyDescent="0.25">
      <c r="A314" s="15"/>
      <c r="D314" s="11" t="s">
        <v>30</v>
      </c>
      <c r="E314" s="11"/>
      <c r="F314" s="11"/>
      <c r="G314" s="12">
        <v>136622315.3395839</v>
      </c>
      <c r="H314" s="12">
        <v>122712296.45963863</v>
      </c>
      <c r="I314" s="12">
        <v>129753756.77981816</v>
      </c>
      <c r="J314" s="12">
        <v>139034708.15982243</v>
      </c>
      <c r="K314" s="12">
        <v>135566293.42982405</v>
      </c>
      <c r="L314" s="12">
        <v>159993116.75978577</v>
      </c>
    </row>
    <row r="315" spans="1:12" x14ac:dyDescent="0.25">
      <c r="A315" s="15"/>
      <c r="E315" s="13" t="s">
        <v>51</v>
      </c>
      <c r="F315" s="13"/>
      <c r="G315" s="13">
        <v>47406991.569947779</v>
      </c>
      <c r="H315" s="13">
        <v>38551551.999959178</v>
      </c>
      <c r="I315" s="13">
        <v>45452612.639953449</v>
      </c>
      <c r="J315" s="13">
        <v>45207397.529947408</v>
      </c>
      <c r="K315" s="13">
        <v>49237739.32993722</v>
      </c>
      <c r="L315" s="13">
        <v>51013868.069928899</v>
      </c>
    </row>
    <row r="316" spans="1:12" x14ac:dyDescent="0.25">
      <c r="A316" s="15"/>
      <c r="E316" s="14" t="s">
        <v>51</v>
      </c>
      <c r="F316" s="147" t="s">
        <v>80</v>
      </c>
      <c r="G316" s="147">
        <v>14810.019999966027</v>
      </c>
      <c r="H316" s="147">
        <v>7543.8999999761581</v>
      </c>
      <c r="I316" s="147">
        <v>32224.499999880791</v>
      </c>
      <c r="J316" s="147">
        <v>24710.399999812245</v>
      </c>
      <c r="K316" s="147">
        <v>46489.299999803312</v>
      </c>
      <c r="L316" s="147">
        <v>29697.24999982864</v>
      </c>
    </row>
    <row r="317" spans="1:12" x14ac:dyDescent="0.25">
      <c r="A317" s="15"/>
      <c r="E317" s="14" t="s">
        <v>51</v>
      </c>
      <c r="F317" s="147" t="s">
        <v>81</v>
      </c>
      <c r="G317" s="147">
        <v>1475498.6999936253</v>
      </c>
      <c r="H317" s="147">
        <v>1822931.1299938036</v>
      </c>
      <c r="I317" s="147">
        <v>2326422.1199906543</v>
      </c>
      <c r="J317" s="147">
        <v>2048760.6499904247</v>
      </c>
      <c r="K317" s="147">
        <v>2354636.2599880919</v>
      </c>
      <c r="L317" s="147">
        <v>3498941.5199825978</v>
      </c>
    </row>
    <row r="318" spans="1:12" x14ac:dyDescent="0.25">
      <c r="A318" s="15"/>
      <c r="E318" s="14" t="s">
        <v>51</v>
      </c>
      <c r="F318" s="147" t="s">
        <v>82</v>
      </c>
      <c r="G318" s="147">
        <v>120920.47999946776</v>
      </c>
      <c r="H318" s="147">
        <v>174462.59999941287</v>
      </c>
      <c r="I318" s="147">
        <v>194678.13999928904</v>
      </c>
      <c r="J318" s="147">
        <v>34866.169999770827</v>
      </c>
      <c r="K318" s="147">
        <v>61896.049999788404</v>
      </c>
      <c r="L318" s="147">
        <v>99119.399999454618</v>
      </c>
    </row>
    <row r="319" spans="1:12" x14ac:dyDescent="0.25">
      <c r="A319" s="15"/>
      <c r="E319" s="14" t="s">
        <v>51</v>
      </c>
      <c r="F319" s="147" t="s">
        <v>83</v>
      </c>
      <c r="G319" s="147">
        <v>2134196.8500000122</v>
      </c>
      <c r="H319" s="147">
        <v>1901492.5499999975</v>
      </c>
      <c r="I319" s="147">
        <v>2029753.5499999924</v>
      </c>
      <c r="J319" s="147">
        <v>2570841.0799999996</v>
      </c>
      <c r="K319" s="147">
        <v>1634841.0899999638</v>
      </c>
      <c r="L319" s="147">
        <v>1541181.31</v>
      </c>
    </row>
    <row r="320" spans="1:12" x14ac:dyDescent="0.25">
      <c r="A320" s="15"/>
      <c r="E320" s="14" t="s">
        <v>51</v>
      </c>
      <c r="F320" s="147" t="s">
        <v>84</v>
      </c>
      <c r="G320" s="147">
        <v>2944302.9999993034</v>
      </c>
      <c r="H320" s="147">
        <v>3425458.4699993334</v>
      </c>
      <c r="I320" s="147">
        <v>3987970.4199993904</v>
      </c>
      <c r="J320" s="147">
        <v>5511960.3999998365</v>
      </c>
      <c r="K320" s="147">
        <v>7712555.6399992863</v>
      </c>
      <c r="L320" s="147">
        <v>7705061.6499977196</v>
      </c>
    </row>
    <row r="321" spans="1:12" x14ac:dyDescent="0.25">
      <c r="A321" s="15"/>
      <c r="E321" s="14" t="s">
        <v>51</v>
      </c>
      <c r="F321" s="147" t="s">
        <v>85</v>
      </c>
      <c r="G321" s="147">
        <v>40717262.519955397</v>
      </c>
      <c r="H321" s="147">
        <v>31219663.349966645</v>
      </c>
      <c r="I321" s="147">
        <v>36881563.909964241</v>
      </c>
      <c r="J321" s="147">
        <v>35016258.829957575</v>
      </c>
      <c r="K321" s="147">
        <v>37427320.989950322</v>
      </c>
      <c r="L321" s="147">
        <v>38139866.939949304</v>
      </c>
    </row>
    <row r="322" spans="1:12" x14ac:dyDescent="0.25">
      <c r="A322" s="15"/>
      <c r="E322" s="13" t="s">
        <v>52</v>
      </c>
      <c r="F322" s="13"/>
      <c r="G322" s="13">
        <v>1776162.8699910149</v>
      </c>
      <c r="H322" s="13">
        <v>1565206.4599917722</v>
      </c>
      <c r="I322" s="13">
        <v>1513101.1699912788</v>
      </c>
      <c r="J322" s="13">
        <v>1629731.0399920619</v>
      </c>
      <c r="K322" s="13">
        <v>2496438.1599876378</v>
      </c>
      <c r="L322" s="13">
        <v>1905941.8099885953</v>
      </c>
    </row>
    <row r="323" spans="1:12" x14ac:dyDescent="0.25">
      <c r="A323" s="15"/>
      <c r="E323" s="14" t="s">
        <v>52</v>
      </c>
      <c r="F323" s="147" t="s">
        <v>80</v>
      </c>
      <c r="G323" s="147">
        <v>15329.30999995023</v>
      </c>
      <c r="H323" s="147">
        <v>12726.539999932051</v>
      </c>
      <c r="I323" s="147">
        <v>7722.8199999928484</v>
      </c>
      <c r="J323" s="147">
        <v>2829.8499999940391</v>
      </c>
      <c r="K323" s="147">
        <v>5731.4699999690047</v>
      </c>
      <c r="L323" s="147">
        <v>0</v>
      </c>
    </row>
    <row r="324" spans="1:12" x14ac:dyDescent="0.25">
      <c r="A324" s="15"/>
      <c r="E324" s="14" t="s">
        <v>52</v>
      </c>
      <c r="F324" s="147" t="s">
        <v>81</v>
      </c>
      <c r="G324" s="147">
        <v>1663021.4699915531</v>
      </c>
      <c r="H324" s="147">
        <v>1485541.5999922489</v>
      </c>
      <c r="I324" s="147">
        <v>1383973.679991964</v>
      </c>
      <c r="J324" s="147">
        <v>1527465.8099924913</v>
      </c>
      <c r="K324" s="147">
        <v>2377020.2299881955</v>
      </c>
      <c r="L324" s="147">
        <v>1779382.3399890745</v>
      </c>
    </row>
    <row r="325" spans="1:12" x14ac:dyDescent="0.25">
      <c r="A325" s="15"/>
      <c r="E325" s="14" t="s">
        <v>52</v>
      </c>
      <c r="F325" s="147" t="s">
        <v>82</v>
      </c>
      <c r="G325" s="147">
        <v>87612.88999953866</v>
      </c>
      <c r="H325" s="147">
        <v>66492.819999590516</v>
      </c>
      <c r="I325" s="147">
        <v>115139.09999936075</v>
      </c>
      <c r="J325" s="147">
        <v>94251.979999598116</v>
      </c>
      <c r="K325" s="147">
        <v>60836.399999611545</v>
      </c>
      <c r="L325" s="147">
        <v>64088.309999600046</v>
      </c>
    </row>
    <row r="326" spans="1:12" x14ac:dyDescent="0.25">
      <c r="A326" s="15"/>
      <c r="E326" s="14" t="s">
        <v>52</v>
      </c>
      <c r="F326" s="147" t="s">
        <v>83</v>
      </c>
      <c r="G326" s="147">
        <v>1246.4599999934435</v>
      </c>
      <c r="H326" s="147">
        <v>0</v>
      </c>
      <c r="I326" s="147">
        <v>2758.1499999761581</v>
      </c>
      <c r="J326" s="147">
        <v>0</v>
      </c>
      <c r="K326" s="147">
        <v>29251.989999920119</v>
      </c>
      <c r="L326" s="147">
        <v>5756.7399999946356</v>
      </c>
    </row>
    <row r="327" spans="1:12" x14ac:dyDescent="0.25">
      <c r="A327" s="15"/>
      <c r="E327" s="14" t="s">
        <v>52</v>
      </c>
      <c r="F327" s="147" t="s">
        <v>84</v>
      </c>
      <c r="G327" s="147">
        <v>0</v>
      </c>
      <c r="H327" s="147">
        <v>0</v>
      </c>
      <c r="I327" s="147">
        <v>0</v>
      </c>
      <c r="J327" s="147">
        <v>0</v>
      </c>
      <c r="K327" s="147">
        <v>18117.849999964237</v>
      </c>
      <c r="L327" s="147">
        <v>51738.059999942787</v>
      </c>
    </row>
    <row r="328" spans="1:12" x14ac:dyDescent="0.25">
      <c r="A328" s="15"/>
      <c r="E328" s="14" t="s">
        <v>52</v>
      </c>
      <c r="F328" s="147" t="s">
        <v>85</v>
      </c>
      <c r="G328" s="147">
        <v>8952.7399999795016</v>
      </c>
      <c r="H328" s="147">
        <v>445.5</v>
      </c>
      <c r="I328" s="147">
        <v>3507.4199999845591</v>
      </c>
      <c r="J328" s="147">
        <v>5183.3999999780199</v>
      </c>
      <c r="K328" s="147">
        <v>5480.2199999782033</v>
      </c>
      <c r="L328" s="147">
        <v>4976.359999984038</v>
      </c>
    </row>
    <row r="329" spans="1:12" x14ac:dyDescent="0.25">
      <c r="A329" s="15"/>
      <c r="E329" s="13" t="s">
        <v>53</v>
      </c>
      <c r="F329" s="13"/>
      <c r="G329" s="13">
        <v>87439160.899645105</v>
      </c>
      <c r="H329" s="13">
        <v>82595537.999687552</v>
      </c>
      <c r="I329" s="13">
        <v>82788042.969873428</v>
      </c>
      <c r="J329" s="13">
        <v>92197579.58988297</v>
      </c>
      <c r="K329" s="13">
        <v>83832115.939899266</v>
      </c>
      <c r="L329" s="13">
        <v>107073306.8798683</v>
      </c>
    </row>
    <row r="330" spans="1:12" x14ac:dyDescent="0.25">
      <c r="A330" s="15"/>
      <c r="E330" s="14" t="s">
        <v>53</v>
      </c>
      <c r="F330" s="147" t="s">
        <v>80</v>
      </c>
      <c r="G330" s="147">
        <v>73450.719999603927</v>
      </c>
      <c r="H330" s="147">
        <v>14537.199999928474</v>
      </c>
      <c r="I330" s="147">
        <v>113132.90999932589</v>
      </c>
      <c r="J330" s="147">
        <v>7675.5799999833107</v>
      </c>
      <c r="K330" s="147">
        <v>49772.299999952324</v>
      </c>
      <c r="L330" s="147">
        <v>187080.17999970444</v>
      </c>
    </row>
    <row r="331" spans="1:12" x14ac:dyDescent="0.25">
      <c r="A331" s="15"/>
      <c r="E331" s="14" t="s">
        <v>53</v>
      </c>
      <c r="F331" s="147" t="s">
        <v>81</v>
      </c>
      <c r="G331" s="147">
        <v>86143549.759651363</v>
      </c>
      <c r="H331" s="147">
        <v>81680259.16969122</v>
      </c>
      <c r="I331" s="147">
        <v>81299514.559874654</v>
      </c>
      <c r="J331" s="147">
        <v>90707846.649882972</v>
      </c>
      <c r="K331" s="147">
        <v>82805620.789899915</v>
      </c>
      <c r="L331" s="147">
        <v>105613331.40987006</v>
      </c>
    </row>
    <row r="332" spans="1:12" x14ac:dyDescent="0.25">
      <c r="A332" s="15"/>
      <c r="E332" s="14" t="s">
        <v>53</v>
      </c>
      <c r="F332" s="147" t="s">
        <v>82</v>
      </c>
      <c r="G332" s="147">
        <v>1135965.4999943827</v>
      </c>
      <c r="H332" s="147">
        <v>852279.32999668643</v>
      </c>
      <c r="I332" s="147">
        <v>1282285.5099995139</v>
      </c>
      <c r="J332" s="147">
        <v>1365522.8599999249</v>
      </c>
      <c r="K332" s="147">
        <v>937018.23999945505</v>
      </c>
      <c r="L332" s="147">
        <v>1239644.1599985915</v>
      </c>
    </row>
    <row r="333" spans="1:12" x14ac:dyDescent="0.25">
      <c r="A333" s="15"/>
      <c r="E333" s="14" t="s">
        <v>53</v>
      </c>
      <c r="F333" s="147" t="s">
        <v>83</v>
      </c>
      <c r="G333" s="147">
        <v>86194.919999666512</v>
      </c>
      <c r="H333" s="147">
        <v>48462.299999803312</v>
      </c>
      <c r="I333" s="147">
        <v>93109.989999976009</v>
      </c>
      <c r="J333" s="147">
        <v>116534.5</v>
      </c>
      <c r="K333" s="147">
        <v>26773.599999901839</v>
      </c>
      <c r="L333" s="147">
        <v>22504.43999997701</v>
      </c>
    </row>
    <row r="334" spans="1:12" x14ac:dyDescent="0.25">
      <c r="A334" s="15"/>
      <c r="E334" s="14" t="s">
        <v>53</v>
      </c>
      <c r="F334" s="147" t="s">
        <v>84</v>
      </c>
      <c r="G334" s="147">
        <v>0</v>
      </c>
      <c r="H334" s="147">
        <v>0</v>
      </c>
      <c r="I334" s="147">
        <v>0</v>
      </c>
      <c r="J334" s="147">
        <v>0</v>
      </c>
      <c r="K334" s="147">
        <v>11747.009999971839</v>
      </c>
      <c r="L334" s="147">
        <v>10716.549999976063</v>
      </c>
    </row>
    <row r="335" spans="1:12" x14ac:dyDescent="0.25">
      <c r="A335" s="15"/>
      <c r="E335" s="14" t="s">
        <v>53</v>
      </c>
      <c r="F335" s="147" t="s">
        <v>85</v>
      </c>
      <c r="G335" s="147">
        <v>0</v>
      </c>
      <c r="H335" s="147">
        <v>0</v>
      </c>
      <c r="I335" s="147">
        <v>0</v>
      </c>
      <c r="J335" s="147">
        <v>0</v>
      </c>
      <c r="K335" s="147">
        <v>1184</v>
      </c>
      <c r="L335" s="147">
        <v>30.139999999897555</v>
      </c>
    </row>
    <row r="336" spans="1:12" x14ac:dyDescent="0.25">
      <c r="A336" s="15"/>
      <c r="D336" s="11" t="s">
        <v>34</v>
      </c>
      <c r="E336" s="11"/>
      <c r="F336" s="11"/>
      <c r="G336" s="12">
        <v>496147324.29922974</v>
      </c>
      <c r="H336" s="12">
        <v>519415510.55917591</v>
      </c>
      <c r="I336" s="12">
        <v>509703617.08916706</v>
      </c>
      <c r="J336" s="12">
        <v>554255536.64917529</v>
      </c>
      <c r="K336" s="12">
        <v>597453212.66913772</v>
      </c>
      <c r="L336" s="12">
        <v>588695187.1491189</v>
      </c>
    </row>
    <row r="337" spans="1:12" x14ac:dyDescent="0.25">
      <c r="A337" s="15"/>
      <c r="E337" s="13" t="s">
        <v>54</v>
      </c>
      <c r="F337" s="13"/>
      <c r="G337" s="13">
        <v>175363662.78999996</v>
      </c>
      <c r="H337" s="13">
        <v>128399426.12999998</v>
      </c>
      <c r="I337" s="13">
        <v>93925562.109999985</v>
      </c>
      <c r="J337" s="13">
        <v>86589043.269999921</v>
      </c>
      <c r="K337" s="13">
        <v>98772829.879999936</v>
      </c>
      <c r="L337" s="13">
        <v>108273823.21000002</v>
      </c>
    </row>
    <row r="338" spans="1:12" x14ac:dyDescent="0.25">
      <c r="A338" s="15"/>
      <c r="E338" s="14" t="s">
        <v>54</v>
      </c>
      <c r="F338" s="147" t="s">
        <v>79</v>
      </c>
      <c r="G338" s="147">
        <v>0</v>
      </c>
      <c r="H338" s="147">
        <v>0</v>
      </c>
      <c r="I338" s="147">
        <v>0</v>
      </c>
      <c r="J338" s="147">
        <v>3960</v>
      </c>
      <c r="K338" s="147">
        <v>0</v>
      </c>
      <c r="L338" s="147">
        <v>0</v>
      </c>
    </row>
    <row r="339" spans="1:12" x14ac:dyDescent="0.25">
      <c r="A339" s="15"/>
      <c r="E339" s="14" t="s">
        <v>54</v>
      </c>
      <c r="F339" s="147" t="s">
        <v>80</v>
      </c>
      <c r="G339" s="147">
        <v>12135708.349999977</v>
      </c>
      <c r="H339" s="147">
        <v>6638337.4999999981</v>
      </c>
      <c r="I339" s="147">
        <v>3350277.9499999974</v>
      </c>
      <c r="J339" s="147">
        <v>2835920.1899999799</v>
      </c>
      <c r="K339" s="147">
        <v>3518365</v>
      </c>
      <c r="L339" s="147">
        <v>4003266.5299999993</v>
      </c>
    </row>
    <row r="340" spans="1:12" x14ac:dyDescent="0.25">
      <c r="A340" s="15"/>
      <c r="E340" s="14" t="s">
        <v>54</v>
      </c>
      <c r="F340" s="147" t="s">
        <v>81</v>
      </c>
      <c r="G340" s="147">
        <v>162741989.43999997</v>
      </c>
      <c r="H340" s="147">
        <v>121495818.62999998</v>
      </c>
      <c r="I340" s="147">
        <v>90349074.159999982</v>
      </c>
      <c r="J340" s="147">
        <v>83540663.079999939</v>
      </c>
      <c r="K340" s="147">
        <v>94888344.879999936</v>
      </c>
      <c r="L340" s="147">
        <v>103498867.91000003</v>
      </c>
    </row>
    <row r="341" spans="1:12" x14ac:dyDescent="0.25">
      <c r="A341" s="15"/>
      <c r="E341" s="14" t="s">
        <v>54</v>
      </c>
      <c r="F341" s="147" t="s">
        <v>82</v>
      </c>
      <c r="G341" s="147">
        <v>481765</v>
      </c>
      <c r="H341" s="147">
        <v>264130</v>
      </c>
      <c r="I341" s="147">
        <v>226210</v>
      </c>
      <c r="J341" s="147">
        <v>207720</v>
      </c>
      <c r="K341" s="147">
        <v>362280</v>
      </c>
      <c r="L341" s="147">
        <v>769648.76999999955</v>
      </c>
    </row>
    <row r="342" spans="1:12" x14ac:dyDescent="0.25">
      <c r="A342" s="15"/>
      <c r="E342" s="14" t="s">
        <v>54</v>
      </c>
      <c r="F342" s="147" t="s">
        <v>83</v>
      </c>
      <c r="G342" s="147">
        <v>4200</v>
      </c>
      <c r="H342" s="147">
        <v>1140</v>
      </c>
      <c r="I342" s="147">
        <v>0</v>
      </c>
      <c r="J342" s="147">
        <v>780</v>
      </c>
      <c r="K342" s="147">
        <v>3840</v>
      </c>
      <c r="L342" s="147">
        <v>1920</v>
      </c>
    </row>
    <row r="343" spans="1:12" x14ac:dyDescent="0.25">
      <c r="A343" s="15"/>
      <c r="B343" s="56"/>
      <c r="C343" s="56"/>
      <c r="D343" s="56"/>
      <c r="E343" s="14" t="s">
        <v>54</v>
      </c>
      <c r="F343" s="147" t="s">
        <v>84</v>
      </c>
      <c r="G343" s="147">
        <v>0</v>
      </c>
      <c r="H343" s="147">
        <v>0</v>
      </c>
      <c r="I343" s="147">
        <v>0</v>
      </c>
      <c r="J343" s="147">
        <v>0</v>
      </c>
      <c r="K343" s="147">
        <v>0</v>
      </c>
      <c r="L343" s="147">
        <v>120</v>
      </c>
    </row>
    <row r="344" spans="1:12" x14ac:dyDescent="0.25">
      <c r="A344" s="15"/>
      <c r="E344" s="13" t="s">
        <v>55</v>
      </c>
      <c r="F344" s="13"/>
      <c r="G344" s="13">
        <v>144587339.94945189</v>
      </c>
      <c r="H344" s="13">
        <v>165633978.24930781</v>
      </c>
      <c r="I344" s="13">
        <v>138855370.01944149</v>
      </c>
      <c r="J344" s="13">
        <v>144452943.29945818</v>
      </c>
      <c r="K344" s="13">
        <v>151118996.38943788</v>
      </c>
      <c r="L344" s="13">
        <v>171767116.96938956</v>
      </c>
    </row>
    <row r="345" spans="1:12" x14ac:dyDescent="0.25">
      <c r="A345" s="15"/>
      <c r="E345" s="14" t="s">
        <v>55</v>
      </c>
      <c r="F345" s="147" t="s">
        <v>79</v>
      </c>
      <c r="G345" s="147">
        <v>1027.3499999949706</v>
      </c>
      <c r="H345" s="147">
        <v>2599.65999998711</v>
      </c>
      <c r="I345" s="147">
        <v>0</v>
      </c>
      <c r="J345" s="147">
        <v>2082.2099999897182</v>
      </c>
      <c r="K345" s="147">
        <v>3068.5199999846518</v>
      </c>
      <c r="L345" s="147">
        <v>0</v>
      </c>
    </row>
    <row r="346" spans="1:12" x14ac:dyDescent="0.25">
      <c r="A346" s="15"/>
      <c r="E346" s="14" t="s">
        <v>55</v>
      </c>
      <c r="F346" s="147" t="s">
        <v>80</v>
      </c>
      <c r="G346" s="147">
        <v>8455270.3499674369</v>
      </c>
      <c r="H346" s="147">
        <v>8845785.5999630094</v>
      </c>
      <c r="I346" s="147">
        <v>6319073.1599745713</v>
      </c>
      <c r="J346" s="147">
        <v>6038356.4199780412</v>
      </c>
      <c r="K346" s="147">
        <v>6687918.3399746288</v>
      </c>
      <c r="L346" s="147">
        <v>7725858.6599735748</v>
      </c>
    </row>
    <row r="347" spans="1:12" x14ac:dyDescent="0.25">
      <c r="A347" s="15"/>
      <c r="E347" s="14" t="s">
        <v>55</v>
      </c>
      <c r="F347" s="147" t="s">
        <v>81</v>
      </c>
      <c r="G347" s="147">
        <v>134886663.97948995</v>
      </c>
      <c r="H347" s="147">
        <v>155217976.32935259</v>
      </c>
      <c r="I347" s="147">
        <v>131463842.81947044</v>
      </c>
      <c r="J347" s="147">
        <v>137633404.14948389</v>
      </c>
      <c r="K347" s="147">
        <v>143567052.23946628</v>
      </c>
      <c r="L347" s="147">
        <v>163483793.36941856</v>
      </c>
    </row>
    <row r="348" spans="1:12" x14ac:dyDescent="0.25">
      <c r="A348" s="15"/>
      <c r="E348" s="14" t="s">
        <v>55</v>
      </c>
      <c r="F348" s="147" t="s">
        <v>82</v>
      </c>
      <c r="G348" s="147">
        <v>216801.92999916477</v>
      </c>
      <c r="H348" s="147">
        <v>259060.84999893419</v>
      </c>
      <c r="I348" s="147">
        <v>286640.64999893121</v>
      </c>
      <c r="J348" s="147">
        <v>211164.11999924341</v>
      </c>
      <c r="K348" s="147">
        <v>265479.339999041</v>
      </c>
      <c r="L348" s="147">
        <v>282698.51999898156</v>
      </c>
    </row>
    <row r="349" spans="1:12" x14ac:dyDescent="0.25">
      <c r="A349" s="15"/>
      <c r="E349" s="14" t="s">
        <v>55</v>
      </c>
      <c r="F349" s="147" t="s">
        <v>83</v>
      </c>
      <c r="G349" s="147">
        <v>476172.91999739688</v>
      </c>
      <c r="H349" s="147">
        <v>445771.85999740753</v>
      </c>
      <c r="I349" s="147">
        <v>407379.56999791448</v>
      </c>
      <c r="J349" s="147">
        <v>299464.54999835743</v>
      </c>
      <c r="K349" s="147">
        <v>295917.8099983618</v>
      </c>
      <c r="L349" s="147">
        <v>148671.54999916675</v>
      </c>
    </row>
    <row r="350" spans="1:12" x14ac:dyDescent="0.25">
      <c r="A350" s="15"/>
      <c r="E350" s="14" t="s">
        <v>55</v>
      </c>
      <c r="F350" s="147" t="s">
        <v>84</v>
      </c>
      <c r="G350" s="147">
        <v>516550.15999710641</v>
      </c>
      <c r="H350" s="147">
        <v>774903.60999572382</v>
      </c>
      <c r="I350" s="147">
        <v>336599.19999840856</v>
      </c>
      <c r="J350" s="147">
        <v>255958.26999856488</v>
      </c>
      <c r="K350" s="147">
        <v>275666.27999849798</v>
      </c>
      <c r="L350" s="147">
        <v>117043.31999935627</v>
      </c>
    </row>
    <row r="351" spans="1:12" x14ac:dyDescent="0.25">
      <c r="A351" s="15"/>
      <c r="E351" s="14" t="s">
        <v>55</v>
      </c>
      <c r="F351" s="147" t="s">
        <v>85</v>
      </c>
      <c r="G351" s="147">
        <v>34853.259999782778</v>
      </c>
      <c r="H351" s="147">
        <v>87880.339999488555</v>
      </c>
      <c r="I351" s="147">
        <v>41834.619999779847</v>
      </c>
      <c r="J351" s="147">
        <v>12513.579999926969</v>
      </c>
      <c r="K351" s="147">
        <v>23893.85999986203</v>
      </c>
      <c r="L351" s="147">
        <v>9051.5499999481272</v>
      </c>
    </row>
    <row r="352" spans="1:12" x14ac:dyDescent="0.25">
      <c r="A352" s="15"/>
      <c r="E352" s="13" t="s">
        <v>56</v>
      </c>
      <c r="F352" s="13"/>
      <c r="G352" s="13">
        <v>92170247.729999989</v>
      </c>
      <c r="H352" s="13">
        <v>137165047.63999999</v>
      </c>
      <c r="I352" s="13">
        <v>183856976.44999996</v>
      </c>
      <c r="J352" s="13">
        <v>222678125.75999999</v>
      </c>
      <c r="K352" s="13">
        <v>237392727.97999996</v>
      </c>
      <c r="L352" s="13">
        <v>191320120.44000003</v>
      </c>
    </row>
    <row r="353" spans="1:12" x14ac:dyDescent="0.25">
      <c r="A353" s="15"/>
      <c r="E353" s="14" t="s">
        <v>56</v>
      </c>
      <c r="F353" s="147" t="s">
        <v>79</v>
      </c>
      <c r="G353" s="147">
        <v>546</v>
      </c>
      <c r="H353" s="147">
        <v>1456</v>
      </c>
      <c r="I353" s="147">
        <v>0</v>
      </c>
      <c r="J353" s="147">
        <v>0</v>
      </c>
      <c r="K353" s="147">
        <v>0</v>
      </c>
      <c r="L353" s="147">
        <v>0</v>
      </c>
    </row>
    <row r="354" spans="1:12" x14ac:dyDescent="0.25">
      <c r="A354" s="15"/>
      <c r="E354" s="14" t="s">
        <v>56</v>
      </c>
      <c r="F354" s="147" t="s">
        <v>80</v>
      </c>
      <c r="G354" s="147">
        <v>5854.3999999985108</v>
      </c>
      <c r="H354" s="147">
        <v>368.90999999968335</v>
      </c>
      <c r="I354" s="147">
        <v>970.72999999951548</v>
      </c>
      <c r="J354" s="147">
        <v>757</v>
      </c>
      <c r="K354" s="147">
        <v>1070</v>
      </c>
      <c r="L354" s="147">
        <v>1257.5899999993851</v>
      </c>
    </row>
    <row r="355" spans="1:12" x14ac:dyDescent="0.25">
      <c r="A355" s="15"/>
      <c r="E355" s="14" t="s">
        <v>56</v>
      </c>
      <c r="F355" s="147" t="s">
        <v>81</v>
      </c>
      <c r="G355" s="147">
        <v>8779487.7199999914</v>
      </c>
      <c r="H355" s="147">
        <v>11152487.009999998</v>
      </c>
      <c r="I355" s="147">
        <v>8421507.9499999955</v>
      </c>
      <c r="J355" s="147">
        <v>6348343.5599999949</v>
      </c>
      <c r="K355" s="147">
        <v>3876729.1399999778</v>
      </c>
      <c r="L355" s="147">
        <v>1113029.2099999876</v>
      </c>
    </row>
    <row r="356" spans="1:12" x14ac:dyDescent="0.25">
      <c r="A356" s="15"/>
      <c r="E356" s="14" t="s">
        <v>56</v>
      </c>
      <c r="F356" s="147" t="s">
        <v>82</v>
      </c>
      <c r="G356" s="147">
        <v>4605133</v>
      </c>
      <c r="H356" s="147">
        <v>7480577</v>
      </c>
      <c r="I356" s="147">
        <v>7887882</v>
      </c>
      <c r="J356" s="147">
        <v>8160293</v>
      </c>
      <c r="K356" s="147">
        <v>6146770.1999999983</v>
      </c>
      <c r="L356" s="147">
        <v>3152417.01</v>
      </c>
    </row>
    <row r="357" spans="1:12" x14ac:dyDescent="0.25">
      <c r="A357" s="15"/>
      <c r="E357" s="14" t="s">
        <v>56</v>
      </c>
      <c r="F357" s="147" t="s">
        <v>83</v>
      </c>
      <c r="G357" s="147">
        <v>39100877.379999995</v>
      </c>
      <c r="H357" s="147">
        <v>63349939.219999984</v>
      </c>
      <c r="I357" s="147">
        <v>92822398.689999983</v>
      </c>
      <c r="J357" s="147">
        <v>115819059.63000003</v>
      </c>
      <c r="K357" s="147">
        <v>126393367.23</v>
      </c>
      <c r="L357" s="147">
        <v>97967990.569999993</v>
      </c>
    </row>
    <row r="358" spans="1:12" x14ac:dyDescent="0.25">
      <c r="A358" s="15"/>
      <c r="E358" s="14" t="s">
        <v>56</v>
      </c>
      <c r="F358" s="147" t="s">
        <v>84</v>
      </c>
      <c r="G358" s="147">
        <v>33873631.229999989</v>
      </c>
      <c r="H358" s="147">
        <v>47341986.5</v>
      </c>
      <c r="I358" s="147">
        <v>63827215.369999982</v>
      </c>
      <c r="J358" s="147">
        <v>79089731.779999986</v>
      </c>
      <c r="K358" s="147">
        <v>86785573.72999993</v>
      </c>
      <c r="L358" s="147">
        <v>78491978.75999999</v>
      </c>
    </row>
    <row r="359" spans="1:12" x14ac:dyDescent="0.25">
      <c r="A359" s="15"/>
      <c r="E359" s="14" t="s">
        <v>56</v>
      </c>
      <c r="F359" s="147" t="s">
        <v>85</v>
      </c>
      <c r="G359" s="147">
        <v>5804718</v>
      </c>
      <c r="H359" s="147">
        <v>7838233</v>
      </c>
      <c r="I359" s="147">
        <v>10897001.710000001</v>
      </c>
      <c r="J359" s="147">
        <v>13259940.789999999</v>
      </c>
      <c r="K359" s="147">
        <v>14189217.679999979</v>
      </c>
      <c r="L359" s="147">
        <v>10593447.299999993</v>
      </c>
    </row>
    <row r="360" spans="1:12" x14ac:dyDescent="0.25">
      <c r="A360" s="15"/>
      <c r="E360" s="13" t="s">
        <v>57</v>
      </c>
      <c r="F360" s="13"/>
      <c r="G360" s="13">
        <v>50650074.969836995</v>
      </c>
      <c r="H360" s="13">
        <v>56306242.549830414</v>
      </c>
      <c r="I360" s="13">
        <v>60967162.129829936</v>
      </c>
      <c r="J360" s="13">
        <v>63872219.049812593</v>
      </c>
      <c r="K360" s="13">
        <v>63869233.4498</v>
      </c>
      <c r="L360" s="13">
        <v>60348934.369823851</v>
      </c>
    </row>
    <row r="361" spans="1:12" x14ac:dyDescent="0.25">
      <c r="A361" s="15"/>
      <c r="E361" s="14" t="s">
        <v>57</v>
      </c>
      <c r="F361" s="147" t="s">
        <v>79</v>
      </c>
      <c r="G361" s="147">
        <v>38.049999999813743</v>
      </c>
      <c r="H361" s="147">
        <v>335.73999999836087</v>
      </c>
      <c r="I361" s="147">
        <v>264.92999999830499</v>
      </c>
      <c r="J361" s="147">
        <v>102.589999999851</v>
      </c>
      <c r="K361" s="147">
        <v>620.28999999957182</v>
      </c>
      <c r="L361" s="147">
        <v>23.539999999804419</v>
      </c>
    </row>
    <row r="362" spans="1:12" x14ac:dyDescent="0.25">
      <c r="A362" s="15"/>
      <c r="E362" s="14" t="s">
        <v>57</v>
      </c>
      <c r="F362" s="147" t="s">
        <v>80</v>
      </c>
      <c r="G362" s="147">
        <v>235254.12999950032</v>
      </c>
      <c r="H362" s="147">
        <v>334984.81999908376</v>
      </c>
      <c r="I362" s="147">
        <v>353640.5999991108</v>
      </c>
      <c r="J362" s="147">
        <v>470648.31999854359</v>
      </c>
      <c r="K362" s="147">
        <v>571999.80999823706</v>
      </c>
      <c r="L362" s="147">
        <v>571237.60999857925</v>
      </c>
    </row>
    <row r="363" spans="1:12" x14ac:dyDescent="0.25">
      <c r="A363" s="15"/>
      <c r="E363" s="14" t="s">
        <v>57</v>
      </c>
      <c r="F363" s="147" t="s">
        <v>81</v>
      </c>
      <c r="G363" s="147">
        <v>5624057.6799875721</v>
      </c>
      <c r="H363" s="147">
        <v>6911554.7499871636</v>
      </c>
      <c r="I363" s="147">
        <v>8075499.1399851553</v>
      </c>
      <c r="J363" s="147">
        <v>7332588.6399842212</v>
      </c>
      <c r="K363" s="147">
        <v>5813632.519982026</v>
      </c>
      <c r="L363" s="147">
        <v>6530463.3999846913</v>
      </c>
    </row>
    <row r="364" spans="1:12" x14ac:dyDescent="0.25">
      <c r="A364" s="15"/>
      <c r="E364" s="14" t="s">
        <v>57</v>
      </c>
      <c r="F364" s="147" t="s">
        <v>82</v>
      </c>
      <c r="G364" s="147">
        <v>553107.59999838145</v>
      </c>
      <c r="H364" s="147">
        <v>800423.95999800798</v>
      </c>
      <c r="I364" s="147">
        <v>913740.35999766784</v>
      </c>
      <c r="J364" s="147">
        <v>1109954.4099965191</v>
      </c>
      <c r="K364" s="147">
        <v>885813.8999972085</v>
      </c>
      <c r="L364" s="147">
        <v>819185.57999774267</v>
      </c>
    </row>
    <row r="365" spans="1:12" x14ac:dyDescent="0.25">
      <c r="A365" s="15"/>
      <c r="E365" s="14" t="s">
        <v>57</v>
      </c>
      <c r="F365" s="147" t="s">
        <v>83</v>
      </c>
      <c r="G365" s="147">
        <v>18072898.24995064</v>
      </c>
      <c r="H365" s="147">
        <v>20185529.009948567</v>
      </c>
      <c r="I365" s="147">
        <v>21674098.319947351</v>
      </c>
      <c r="J365" s="147">
        <v>23179733.809939686</v>
      </c>
      <c r="K365" s="147">
        <v>23540312.419936527</v>
      </c>
      <c r="L365" s="147">
        <v>22443835.929944515</v>
      </c>
    </row>
    <row r="366" spans="1:12" x14ac:dyDescent="0.25">
      <c r="A366" s="15"/>
      <c r="E366" s="14" t="s">
        <v>57</v>
      </c>
      <c r="F366" s="147" t="s">
        <v>84</v>
      </c>
      <c r="G366" s="147">
        <v>22205535.419928703</v>
      </c>
      <c r="H366" s="147">
        <v>23946041.499925449</v>
      </c>
      <c r="I366" s="147">
        <v>25113969.029919744</v>
      </c>
      <c r="J366" s="147">
        <v>26279634.639915928</v>
      </c>
      <c r="K366" s="147">
        <v>27379431.659907542</v>
      </c>
      <c r="L366" s="147">
        <v>25184969.639920156</v>
      </c>
    </row>
    <row r="367" spans="1:12" x14ac:dyDescent="0.25">
      <c r="A367" s="15"/>
      <c r="E367" s="14" t="s">
        <v>57</v>
      </c>
      <c r="F367" s="147" t="s">
        <v>85</v>
      </c>
      <c r="G367" s="147">
        <v>3959183.8399828328</v>
      </c>
      <c r="H367" s="147">
        <v>4127372.7699821526</v>
      </c>
      <c r="I367" s="147">
        <v>4835949.7499786681</v>
      </c>
      <c r="J367" s="147">
        <v>5499556.6399764009</v>
      </c>
      <c r="K367" s="147">
        <v>5677422.8499745606</v>
      </c>
      <c r="L367" s="147">
        <v>4799218.6699799262</v>
      </c>
    </row>
    <row r="368" spans="1:12" x14ac:dyDescent="0.25">
      <c r="A368" s="15"/>
      <c r="E368" s="13" t="s">
        <v>58</v>
      </c>
      <c r="F368" s="13"/>
      <c r="G368" s="13">
        <v>22274326.479914512</v>
      </c>
      <c r="H368" s="13">
        <v>18791585.369938161</v>
      </c>
      <c r="I368" s="13">
        <v>15264000.199926795</v>
      </c>
      <c r="J368" s="13">
        <v>14789034.38992634</v>
      </c>
      <c r="K368" s="13">
        <v>14239406.319932099</v>
      </c>
      <c r="L368" s="13">
        <v>14628172.059932519</v>
      </c>
    </row>
    <row r="369" spans="1:12" x14ac:dyDescent="0.25">
      <c r="A369" s="15"/>
      <c r="E369" s="14" t="s">
        <v>58</v>
      </c>
      <c r="F369" s="147" t="s">
        <v>80</v>
      </c>
      <c r="G369" s="147">
        <v>9376.8699999749624</v>
      </c>
      <c r="H369" s="147">
        <v>4076.639999993145</v>
      </c>
      <c r="I369" s="147">
        <v>1169.7599999904633</v>
      </c>
      <c r="J369" s="147">
        <v>13452.239999890327</v>
      </c>
      <c r="K369" s="147">
        <v>0</v>
      </c>
      <c r="L369" s="147">
        <v>3801.7199999764562</v>
      </c>
    </row>
    <row r="370" spans="1:12" x14ac:dyDescent="0.25">
      <c r="A370" s="15"/>
      <c r="E370" s="14" t="s">
        <v>58</v>
      </c>
      <c r="F370" s="147" t="s">
        <v>81</v>
      </c>
      <c r="G370" s="147">
        <v>20726406.159920543</v>
      </c>
      <c r="H370" s="147">
        <v>17330605.169942457</v>
      </c>
      <c r="I370" s="147">
        <v>14401299.939930962</v>
      </c>
      <c r="J370" s="147">
        <v>13970391.269930197</v>
      </c>
      <c r="K370" s="147">
        <v>13727716.599934272</v>
      </c>
      <c r="L370" s="147">
        <v>14184950.149934372</v>
      </c>
    </row>
    <row r="371" spans="1:12" x14ac:dyDescent="0.25">
      <c r="A371" s="15"/>
      <c r="E371" s="14" t="s">
        <v>58</v>
      </c>
      <c r="F371" s="147" t="s">
        <v>82</v>
      </c>
      <c r="G371" s="147">
        <v>1526162.8099940636</v>
      </c>
      <c r="H371" s="147">
        <v>1451355.0199957276</v>
      </c>
      <c r="I371" s="147">
        <v>857582.55999587302</v>
      </c>
      <c r="J371" s="147">
        <v>802997.57999625884</v>
      </c>
      <c r="K371" s="147">
        <v>507303.11999786639</v>
      </c>
      <c r="L371" s="147">
        <v>438762.22999818058</v>
      </c>
    </row>
    <row r="372" spans="1:12" x14ac:dyDescent="0.25">
      <c r="A372" s="15"/>
      <c r="E372" s="14" t="s">
        <v>58</v>
      </c>
      <c r="F372" s="147" t="s">
        <v>83</v>
      </c>
      <c r="G372" s="147">
        <v>12380.639999937268</v>
      </c>
      <c r="H372" s="147">
        <v>5548.5399999879291</v>
      </c>
      <c r="I372" s="147">
        <v>3947.9399999678126</v>
      </c>
      <c r="J372" s="147">
        <v>2193.2999999895687</v>
      </c>
      <c r="K372" s="147">
        <v>4386.5999999642372</v>
      </c>
      <c r="L372" s="147">
        <v>657.9599999934436</v>
      </c>
    </row>
    <row r="373" spans="1:12" x14ac:dyDescent="0.25">
      <c r="A373" s="15"/>
      <c r="E373" s="13" t="s">
        <v>59</v>
      </c>
      <c r="F373" s="13"/>
      <c r="G373" s="13">
        <v>11101672.379945485</v>
      </c>
      <c r="H373" s="13">
        <v>13119230.619972952</v>
      </c>
      <c r="I373" s="13">
        <v>16834546.179998659</v>
      </c>
      <c r="J373" s="13">
        <v>21874170.879999965</v>
      </c>
      <c r="K373" s="13">
        <v>32060018.649999943</v>
      </c>
      <c r="L373" s="13">
        <v>42357020.100000009</v>
      </c>
    </row>
    <row r="374" spans="1:12" x14ac:dyDescent="0.25">
      <c r="A374" s="15"/>
      <c r="E374" s="14" t="s">
        <v>59</v>
      </c>
      <c r="F374" s="147" t="s">
        <v>80</v>
      </c>
      <c r="G374" s="147">
        <v>116790</v>
      </c>
      <c r="H374" s="147">
        <v>694055</v>
      </c>
      <c r="I374" s="147">
        <v>1570875.7999999947</v>
      </c>
      <c r="J374" s="147">
        <v>3403189.9499999662</v>
      </c>
      <c r="K374" s="147">
        <v>6932218.679999982</v>
      </c>
      <c r="L374" s="147">
        <v>11164092.389999999</v>
      </c>
    </row>
    <row r="375" spans="1:12" x14ac:dyDescent="0.25">
      <c r="A375" s="15"/>
      <c r="E375" s="14" t="s">
        <v>59</v>
      </c>
      <c r="F375" s="147" t="s">
        <v>81</v>
      </c>
      <c r="G375" s="147">
        <v>8038094.3399589825</v>
      </c>
      <c r="H375" s="147">
        <v>9640161.3499798328</v>
      </c>
      <c r="I375" s="147">
        <v>12699426.599998944</v>
      </c>
      <c r="J375" s="147">
        <v>15542182.030000027</v>
      </c>
      <c r="K375" s="147">
        <v>22399571.969999965</v>
      </c>
      <c r="L375" s="147">
        <v>29067220.109999992</v>
      </c>
    </row>
    <row r="376" spans="1:12" x14ac:dyDescent="0.25">
      <c r="A376" s="15"/>
      <c r="E376" s="14" t="s">
        <v>59</v>
      </c>
      <c r="F376" s="147" t="s">
        <v>82</v>
      </c>
      <c r="G376" s="147">
        <v>2920016.1999866059</v>
      </c>
      <c r="H376" s="147">
        <v>2714663.3699935004</v>
      </c>
      <c r="I376" s="147">
        <v>2524678.3799997419</v>
      </c>
      <c r="J376" s="147">
        <v>2891317.3999999757</v>
      </c>
      <c r="K376" s="147">
        <v>2678647</v>
      </c>
      <c r="L376" s="147">
        <v>2096178.5</v>
      </c>
    </row>
    <row r="377" spans="1:12" x14ac:dyDescent="0.25">
      <c r="A377" s="15"/>
      <c r="E377" s="14" t="s">
        <v>59</v>
      </c>
      <c r="F377" s="147" t="s">
        <v>83</v>
      </c>
      <c r="G377" s="147">
        <v>26771.839999891818</v>
      </c>
      <c r="H377" s="147">
        <v>70350.899999618516</v>
      </c>
      <c r="I377" s="147">
        <v>39565.399999976158</v>
      </c>
      <c r="J377" s="147">
        <v>37481.5</v>
      </c>
      <c r="K377" s="147">
        <v>49581</v>
      </c>
      <c r="L377" s="147">
        <v>29529.100000023838</v>
      </c>
    </row>
  </sheetData>
  <mergeCells count="5">
    <mergeCell ref="G173:I179"/>
    <mergeCell ref="G181:I187"/>
    <mergeCell ref="C1:F1"/>
    <mergeCell ref="G157:J163"/>
    <mergeCell ref="G166:I171"/>
  </mergeCells>
  <printOptions horizontalCentered="1"/>
  <pageMargins left="0.25" right="0.25" top="0.5" bottom="0.5" header="0.3" footer="0.3"/>
  <pageSetup scale="67" fitToHeight="0" orientation="portrait" r:id="rId1"/>
  <headerFooter differentFirst="1" scaleWithDoc="0">
    <oddFooter>&amp;L&amp;9 2015 DMAS Data Book &amp;A&amp;R&amp;9Page &amp;P</oddFooter>
  </headerFooter>
  <rowBreaks count="4" manualBreakCount="4">
    <brk id="63" max="16383" man="1"/>
    <brk id="195" max="16383" man="1"/>
    <brk id="261" max="16383" man="1"/>
    <brk id="3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L465"/>
  <sheetViews>
    <sheetView zoomScaleNormal="100" zoomScaleSheetLayoutView="90" workbookViewId="0">
      <pane xSplit="6" ySplit="2" topLeftCell="H447" activePane="bottomRight" state="frozen"/>
      <selection activeCell="B59" sqref="B59"/>
      <selection pane="topRight" activeCell="B59" sqref="B59"/>
      <selection pane="bottomLeft" activeCell="B59" sqref="B59"/>
      <selection pane="bottomRight" activeCell="B59" sqref="B59"/>
    </sheetView>
  </sheetViews>
  <sheetFormatPr defaultRowHeight="15" x14ac:dyDescent="0.25"/>
  <cols>
    <col min="1" max="1" width="3.7109375" customWidth="1"/>
    <col min="2" max="4" width="4.7109375" customWidth="1"/>
    <col min="5" max="5" width="11.7109375" customWidth="1"/>
    <col min="6" max="6" width="28.7109375" customWidth="1"/>
    <col min="7" max="7" width="18.7109375" hidden="1" customWidth="1"/>
    <col min="8" max="11" width="18.7109375" customWidth="1"/>
    <col min="12" max="12" width="18.7109375" style="56" customWidth="1"/>
    <col min="13" max="16" width="15.140625" customWidth="1"/>
  </cols>
  <sheetData>
    <row r="1" spans="1:12" ht="33" customHeight="1" x14ac:dyDescent="0.25">
      <c r="A1" s="15"/>
      <c r="C1" s="189" t="s">
        <v>95</v>
      </c>
      <c r="D1" s="189"/>
      <c r="E1" s="189"/>
      <c r="F1" s="190"/>
      <c r="G1" s="105" t="s">
        <v>87</v>
      </c>
      <c r="H1" s="105" t="s">
        <v>88</v>
      </c>
      <c r="I1" s="105" t="s">
        <v>89</v>
      </c>
      <c r="J1" s="105" t="s">
        <v>90</v>
      </c>
      <c r="K1" s="105" t="s">
        <v>91</v>
      </c>
      <c r="L1" s="105" t="s">
        <v>621</v>
      </c>
    </row>
    <row r="2" spans="1:12" x14ac:dyDescent="0.25">
      <c r="A2" s="15"/>
      <c r="B2" s="2" t="s">
        <v>86</v>
      </c>
      <c r="C2" s="2"/>
      <c r="D2" s="2"/>
      <c r="E2" s="2"/>
      <c r="F2" s="2" t="s">
        <v>0</v>
      </c>
      <c r="G2" s="3">
        <v>5990790670.081769</v>
      </c>
      <c r="H2" s="3">
        <v>6615527185.3218651</v>
      </c>
      <c r="I2" s="3">
        <v>6362712708.2785177</v>
      </c>
      <c r="J2" s="3">
        <v>7415571407.8555861</v>
      </c>
      <c r="K2" s="3">
        <v>7861558035.7228899</v>
      </c>
      <c r="L2" s="3">
        <v>8201128428.7698879</v>
      </c>
    </row>
    <row r="3" spans="1:12" x14ac:dyDescent="0.25">
      <c r="A3" s="15"/>
      <c r="B3" s="4" t="s">
        <v>1</v>
      </c>
      <c r="C3" s="5"/>
      <c r="D3" s="5"/>
      <c r="E3" s="5" t="s">
        <v>0</v>
      </c>
      <c r="F3" s="5" t="s">
        <v>0</v>
      </c>
      <c r="G3" s="6">
        <v>1729946210.4828804</v>
      </c>
      <c r="H3" s="6">
        <v>2157699366.6187682</v>
      </c>
      <c r="I3" s="6">
        <v>1855972744.590766</v>
      </c>
      <c r="J3" s="6">
        <v>2458464894.1374846</v>
      </c>
      <c r="K3" s="6">
        <v>2739532914.1387119</v>
      </c>
      <c r="L3" s="6">
        <v>3187868962.9444327</v>
      </c>
    </row>
    <row r="4" spans="1:12" x14ac:dyDescent="0.25">
      <c r="A4" s="15"/>
      <c r="B4" s="7"/>
      <c r="C4" s="8" t="s">
        <v>2</v>
      </c>
      <c r="D4" s="8"/>
      <c r="E4" s="8" t="s">
        <v>0</v>
      </c>
      <c r="F4" s="8" t="s">
        <v>0</v>
      </c>
      <c r="G4" s="9">
        <v>1713908196.6734533</v>
      </c>
      <c r="H4" s="9">
        <v>2134311328.0696671</v>
      </c>
      <c r="I4" s="9">
        <v>1827066059.0118403</v>
      </c>
      <c r="J4" s="9">
        <v>2424435709.5574498</v>
      </c>
      <c r="K4" s="9">
        <v>2695089945.0712862</v>
      </c>
      <c r="L4" s="9">
        <v>3133228960.9334073</v>
      </c>
    </row>
    <row r="5" spans="1:12" x14ac:dyDescent="0.25">
      <c r="A5" s="15"/>
      <c r="B5" s="7"/>
      <c r="C5" s="10"/>
      <c r="D5" s="10"/>
      <c r="E5" s="13" t="s">
        <v>3</v>
      </c>
      <c r="F5" s="13"/>
      <c r="G5" s="13">
        <v>1137961305.6844602</v>
      </c>
      <c r="H5" s="13">
        <v>1395085772.2618983</v>
      </c>
      <c r="I5" s="13">
        <v>1155136653.154036</v>
      </c>
      <c r="J5" s="13">
        <v>1503822572.86323</v>
      </c>
      <c r="K5" s="13">
        <v>1639862025.741394</v>
      </c>
      <c r="L5" s="13">
        <v>1722451730.7406266</v>
      </c>
    </row>
    <row r="6" spans="1:12" x14ac:dyDescent="0.25">
      <c r="A6" s="15"/>
      <c r="B6" s="7"/>
      <c r="E6" s="14" t="s">
        <v>3</v>
      </c>
      <c r="F6" s="147" t="s">
        <v>71</v>
      </c>
      <c r="G6" s="147">
        <v>280366589.12871897</v>
      </c>
      <c r="H6" s="147">
        <v>345081092.73806518</v>
      </c>
      <c r="I6" s="147">
        <v>287255933.39849126</v>
      </c>
      <c r="J6" s="147">
        <v>338153571.4087134</v>
      </c>
      <c r="K6" s="147">
        <v>363417734.57806647</v>
      </c>
      <c r="L6" s="147">
        <v>393290038.17803341</v>
      </c>
    </row>
    <row r="7" spans="1:12" x14ac:dyDescent="0.25">
      <c r="A7" s="15"/>
      <c r="B7" s="7"/>
      <c r="E7" s="14" t="s">
        <v>3</v>
      </c>
      <c r="F7" s="147" t="s">
        <v>72</v>
      </c>
      <c r="G7" s="147">
        <v>294518916.72887254</v>
      </c>
      <c r="H7" s="147">
        <v>363730751.91833687</v>
      </c>
      <c r="I7" s="147">
        <v>308174387.19884026</v>
      </c>
      <c r="J7" s="147">
        <v>364863611.71867776</v>
      </c>
      <c r="K7" s="147">
        <v>391338102.99783719</v>
      </c>
      <c r="L7" s="147">
        <v>404145862.70784497</v>
      </c>
    </row>
    <row r="8" spans="1:12" x14ac:dyDescent="0.25">
      <c r="A8" s="15"/>
      <c r="B8" s="7"/>
      <c r="E8" s="14" t="s">
        <v>3</v>
      </c>
      <c r="F8" s="147" t="s">
        <v>73</v>
      </c>
      <c r="G8" s="147">
        <v>240804665.41890815</v>
      </c>
      <c r="H8" s="147">
        <v>300509103.58906406</v>
      </c>
      <c r="I8" s="147">
        <v>247482517.43909943</v>
      </c>
      <c r="J8" s="147">
        <v>300872489.01854682</v>
      </c>
      <c r="K8" s="147">
        <v>337845027.61836821</v>
      </c>
      <c r="L8" s="147">
        <v>363782865.09773278</v>
      </c>
    </row>
    <row r="9" spans="1:12" x14ac:dyDescent="0.25">
      <c r="A9" s="15"/>
      <c r="B9" s="7"/>
      <c r="E9" s="14" t="s">
        <v>3</v>
      </c>
      <c r="F9" s="147" t="s">
        <v>74</v>
      </c>
      <c r="G9" s="147">
        <v>30648233.849857036</v>
      </c>
      <c r="H9" s="147">
        <v>38024540.329805605</v>
      </c>
      <c r="I9" s="147">
        <v>31508326.709872968</v>
      </c>
      <c r="J9" s="147">
        <v>37656788.359829225</v>
      </c>
      <c r="K9" s="147">
        <v>40567514.439739928</v>
      </c>
      <c r="L9" s="147">
        <v>42666417.729810946</v>
      </c>
    </row>
    <row r="10" spans="1:12" x14ac:dyDescent="0.25">
      <c r="A10" s="15"/>
      <c r="B10" s="7"/>
      <c r="E10" s="14" t="s">
        <v>3</v>
      </c>
      <c r="F10" s="147" t="s">
        <v>75</v>
      </c>
      <c r="G10" s="147">
        <v>97481533.669517979</v>
      </c>
      <c r="H10" s="147">
        <v>113951306.92936252</v>
      </c>
      <c r="I10" s="147">
        <v>91930797.259609684</v>
      </c>
      <c r="J10" s="147">
        <v>114053191.26935272</v>
      </c>
      <c r="K10" s="147">
        <v>121929193.61921889</v>
      </c>
      <c r="L10" s="147">
        <v>123681855.35939328</v>
      </c>
    </row>
    <row r="11" spans="1:12" x14ac:dyDescent="0.25">
      <c r="A11" s="15"/>
      <c r="B11" s="7"/>
      <c r="E11" s="14" t="s">
        <v>3</v>
      </c>
      <c r="F11" s="147" t="s">
        <v>76</v>
      </c>
      <c r="G11" s="147">
        <v>116945788.68955152</v>
      </c>
      <c r="H11" s="147">
        <v>137089415.24937841</v>
      </c>
      <c r="I11" s="147">
        <v>107759934.06959972</v>
      </c>
      <c r="J11" s="147">
        <v>149739244.26902395</v>
      </c>
      <c r="K11" s="147">
        <v>160320828.70901629</v>
      </c>
      <c r="L11" s="147">
        <v>162458370.33905971</v>
      </c>
    </row>
    <row r="12" spans="1:12" x14ac:dyDescent="0.25">
      <c r="A12" s="15"/>
      <c r="B12" s="7"/>
      <c r="E12" s="14" t="s">
        <v>3</v>
      </c>
      <c r="F12" s="147" t="s">
        <v>77</v>
      </c>
      <c r="G12" s="147">
        <v>69676533.279671088</v>
      </c>
      <c r="H12" s="147">
        <v>88270695.309529901</v>
      </c>
      <c r="I12" s="147">
        <v>74504492.639699444</v>
      </c>
      <c r="J12" s="147">
        <v>95233022.739530891</v>
      </c>
      <c r="K12" s="147">
        <v>101425350.91943038</v>
      </c>
      <c r="L12" s="147">
        <v>104718751.06946872</v>
      </c>
    </row>
    <row r="13" spans="1:12" x14ac:dyDescent="0.25">
      <c r="A13" s="15"/>
      <c r="B13" s="7"/>
      <c r="E13" s="14" t="s">
        <v>3</v>
      </c>
      <c r="F13" s="147" t="s">
        <v>78</v>
      </c>
      <c r="G13" s="147">
        <v>7519044.9199481439</v>
      </c>
      <c r="H13" s="147">
        <v>8428866.1999545731</v>
      </c>
      <c r="I13" s="147">
        <v>6520264.4399772799</v>
      </c>
      <c r="J13" s="147">
        <v>103250654.07938875</v>
      </c>
      <c r="K13" s="147">
        <v>123018272.85931812</v>
      </c>
      <c r="L13" s="147">
        <v>127707570.25934002</v>
      </c>
    </row>
    <row r="14" spans="1:12" x14ac:dyDescent="0.25">
      <c r="A14" s="15"/>
      <c r="B14" s="7"/>
      <c r="C14" s="10"/>
      <c r="D14" s="10"/>
      <c r="E14" s="13" t="s">
        <v>4</v>
      </c>
      <c r="F14" s="13"/>
      <c r="G14" s="13">
        <v>575946890.98684847</v>
      </c>
      <c r="H14" s="13">
        <v>739225555.80595946</v>
      </c>
      <c r="I14" s="13">
        <v>671929405.8564738</v>
      </c>
      <c r="J14" s="13">
        <v>920613136.69530225</v>
      </c>
      <c r="K14" s="13">
        <v>1052905963.1754148</v>
      </c>
      <c r="L14" s="13">
        <v>1163497874.5039189</v>
      </c>
    </row>
    <row r="15" spans="1:12" x14ac:dyDescent="0.25">
      <c r="A15" s="15"/>
      <c r="B15" s="7"/>
      <c r="E15" s="14" t="s">
        <v>4</v>
      </c>
      <c r="F15" s="147" t="s">
        <v>71</v>
      </c>
      <c r="G15" s="147">
        <v>151950821.90925571</v>
      </c>
      <c r="H15" s="147">
        <v>192874045.75876981</v>
      </c>
      <c r="I15" s="147">
        <v>177722473.98911911</v>
      </c>
      <c r="J15" s="147">
        <v>213937978.30910528</v>
      </c>
      <c r="K15" s="147">
        <v>245857108.33893245</v>
      </c>
      <c r="L15" s="147">
        <v>269109704.60858083</v>
      </c>
    </row>
    <row r="16" spans="1:12" x14ac:dyDescent="0.25">
      <c r="A16" s="15"/>
      <c r="B16" s="7"/>
      <c r="E16" s="14" t="s">
        <v>4</v>
      </c>
      <c r="F16" s="147" t="s">
        <v>72</v>
      </c>
      <c r="G16" s="147">
        <v>166424011.36911654</v>
      </c>
      <c r="H16" s="147">
        <v>214311713.43880236</v>
      </c>
      <c r="I16" s="147">
        <v>191455542.82913575</v>
      </c>
      <c r="J16" s="147">
        <v>220426648.28884757</v>
      </c>
      <c r="K16" s="147">
        <v>249545242.50899044</v>
      </c>
      <c r="L16" s="147">
        <v>265414497.59854752</v>
      </c>
    </row>
    <row r="17" spans="1:12" x14ac:dyDescent="0.25">
      <c r="A17" s="15"/>
      <c r="B17" s="7"/>
      <c r="E17" s="14" t="s">
        <v>4</v>
      </c>
      <c r="F17" s="147" t="s">
        <v>73</v>
      </c>
      <c r="G17" s="147">
        <v>84960607.909390435</v>
      </c>
      <c r="H17" s="147">
        <v>108794343.86943065</v>
      </c>
      <c r="I17" s="147">
        <v>95328285.659345895</v>
      </c>
      <c r="J17" s="147">
        <v>110912456.81954297</v>
      </c>
      <c r="K17" s="147">
        <v>131660660.88959455</v>
      </c>
      <c r="L17" s="147">
        <v>153564629.07926297</v>
      </c>
    </row>
    <row r="18" spans="1:12" x14ac:dyDescent="0.25">
      <c r="A18" s="15"/>
      <c r="B18" s="7"/>
      <c r="E18" s="14" t="s">
        <v>4</v>
      </c>
      <c r="F18" s="147" t="s">
        <v>74</v>
      </c>
      <c r="G18" s="147">
        <v>15657820.869932223</v>
      </c>
      <c r="H18" s="147">
        <v>19483468.539909486</v>
      </c>
      <c r="I18" s="147">
        <v>17730787.659916274</v>
      </c>
      <c r="J18" s="147">
        <v>21733512.719898872</v>
      </c>
      <c r="K18" s="147">
        <v>24545396.77986265</v>
      </c>
      <c r="L18" s="147">
        <v>26140727.389849301</v>
      </c>
    </row>
    <row r="19" spans="1:12" x14ac:dyDescent="0.25">
      <c r="A19" s="15"/>
      <c r="B19" s="7"/>
      <c r="E19" s="14" t="s">
        <v>4</v>
      </c>
      <c r="F19" s="147" t="s">
        <v>75</v>
      </c>
      <c r="G19" s="147">
        <v>62371569.86969585</v>
      </c>
      <c r="H19" s="147">
        <v>78962223.379668981</v>
      </c>
      <c r="I19" s="147">
        <v>70592097.219634473</v>
      </c>
      <c r="J19" s="147">
        <v>88586509.6196367</v>
      </c>
      <c r="K19" s="147">
        <v>99417526.559507057</v>
      </c>
      <c r="L19" s="147">
        <v>108459474.16945685</v>
      </c>
    </row>
    <row r="20" spans="1:12" x14ac:dyDescent="0.25">
      <c r="A20" s="15"/>
      <c r="B20" s="7"/>
      <c r="E20" s="14" t="s">
        <v>4</v>
      </c>
      <c r="F20" s="147" t="s">
        <v>76</v>
      </c>
      <c r="G20" s="147">
        <v>63009641.939677723</v>
      </c>
      <c r="H20" s="147">
        <v>83011681.189555049</v>
      </c>
      <c r="I20" s="147">
        <v>78034359.019584402</v>
      </c>
      <c r="J20" s="147">
        <v>110335941.22960097</v>
      </c>
      <c r="K20" s="147">
        <v>124924458.6393678</v>
      </c>
      <c r="L20" s="147">
        <v>142015436.73927689</v>
      </c>
    </row>
    <row r="21" spans="1:12" x14ac:dyDescent="0.25">
      <c r="A21" s="15"/>
      <c r="B21" s="7"/>
      <c r="E21" s="14" t="s">
        <v>4</v>
      </c>
      <c r="F21" s="147" t="s">
        <v>77</v>
      </c>
      <c r="G21" s="147">
        <v>27933774.409852792</v>
      </c>
      <c r="H21" s="147">
        <v>37356790.839845315</v>
      </c>
      <c r="I21" s="147">
        <v>36447275.099816903</v>
      </c>
      <c r="J21" s="147">
        <v>49445635.679819025</v>
      </c>
      <c r="K21" s="147">
        <v>56409890.259735949</v>
      </c>
      <c r="L21" s="147">
        <v>63697620.449687935</v>
      </c>
    </row>
    <row r="22" spans="1:12" x14ac:dyDescent="0.25">
      <c r="A22" s="15"/>
      <c r="B22" s="7"/>
      <c r="E22" s="14" t="s">
        <v>4</v>
      </c>
      <c r="F22" s="147" t="s">
        <v>78</v>
      </c>
      <c r="G22" s="147">
        <v>3638642.7099779104</v>
      </c>
      <c r="H22" s="147">
        <v>4431288.7899870062</v>
      </c>
      <c r="I22" s="147">
        <v>4618584.3799748989</v>
      </c>
      <c r="J22" s="147">
        <v>105234454.02895136</v>
      </c>
      <c r="K22" s="147">
        <v>120545679.19928885</v>
      </c>
      <c r="L22" s="147">
        <v>135095784.46918702</v>
      </c>
    </row>
    <row r="23" spans="1:12" x14ac:dyDescent="0.25">
      <c r="A23" s="15"/>
      <c r="B23" s="7"/>
      <c r="C23" s="10"/>
      <c r="D23" s="10"/>
      <c r="E23" s="13" t="s">
        <v>5</v>
      </c>
      <c r="F23" s="13"/>
      <c r="G23" s="13">
        <v>0</v>
      </c>
      <c r="H23" s="13">
        <v>0</v>
      </c>
      <c r="I23" s="13">
        <v>0</v>
      </c>
      <c r="J23" s="13">
        <v>0</v>
      </c>
      <c r="K23" s="13">
        <v>2321956.149989814</v>
      </c>
      <c r="L23" s="13">
        <v>247279355.6887936</v>
      </c>
    </row>
    <row r="24" spans="1:12" x14ac:dyDescent="0.25">
      <c r="A24" s="15"/>
      <c r="B24" s="7"/>
      <c r="E24" s="14" t="s">
        <v>5</v>
      </c>
      <c r="F24" s="147" t="s">
        <v>71</v>
      </c>
      <c r="G24" s="147">
        <v>0</v>
      </c>
      <c r="H24" s="147">
        <v>0</v>
      </c>
      <c r="I24" s="147">
        <v>0</v>
      </c>
      <c r="J24" s="147">
        <v>0</v>
      </c>
      <c r="K24" s="147">
        <v>1107832.8199951353</v>
      </c>
      <c r="L24" s="147">
        <v>79845677.529621109</v>
      </c>
    </row>
    <row r="25" spans="1:12" x14ac:dyDescent="0.25">
      <c r="A25" s="15"/>
      <c r="B25" s="7"/>
      <c r="E25" s="14" t="s">
        <v>5</v>
      </c>
      <c r="F25" s="147" t="s">
        <v>72</v>
      </c>
      <c r="G25" s="147">
        <v>0</v>
      </c>
      <c r="H25" s="147">
        <v>0</v>
      </c>
      <c r="I25" s="147">
        <v>0</v>
      </c>
      <c r="J25" s="147">
        <v>0</v>
      </c>
      <c r="K25" s="147">
        <v>850546.07999617246</v>
      </c>
      <c r="L25" s="147">
        <v>83197052.219589517</v>
      </c>
    </row>
    <row r="26" spans="1:12" x14ac:dyDescent="0.25">
      <c r="A26" s="15"/>
      <c r="B26" s="7"/>
      <c r="E26" s="14" t="s">
        <v>5</v>
      </c>
      <c r="F26" s="147" t="s">
        <v>73</v>
      </c>
      <c r="G26" s="147">
        <v>0</v>
      </c>
      <c r="H26" s="147">
        <v>0</v>
      </c>
      <c r="I26" s="147">
        <v>0</v>
      </c>
      <c r="J26" s="147">
        <v>0</v>
      </c>
      <c r="K26" s="147">
        <v>62734.009999703601</v>
      </c>
      <c r="L26" s="147">
        <v>15581526.159922598</v>
      </c>
    </row>
    <row r="27" spans="1:12" x14ac:dyDescent="0.25">
      <c r="A27" s="15"/>
      <c r="B27" s="7"/>
      <c r="E27" s="14" t="s">
        <v>5</v>
      </c>
      <c r="F27" s="147" t="s">
        <v>74</v>
      </c>
      <c r="G27" s="147">
        <v>0</v>
      </c>
      <c r="H27" s="147">
        <v>0</v>
      </c>
      <c r="I27" s="147">
        <v>0</v>
      </c>
      <c r="J27" s="147">
        <v>0</v>
      </c>
      <c r="K27" s="147">
        <v>106543.50999961424</v>
      </c>
      <c r="L27" s="147">
        <v>9182690.7799616233</v>
      </c>
    </row>
    <row r="28" spans="1:12" x14ac:dyDescent="0.25">
      <c r="A28" s="15"/>
      <c r="B28" s="7"/>
      <c r="E28" s="14" t="s">
        <v>5</v>
      </c>
      <c r="F28" s="147" t="s">
        <v>75</v>
      </c>
      <c r="G28" s="147">
        <v>0</v>
      </c>
      <c r="H28" s="147">
        <v>0</v>
      </c>
      <c r="I28" s="147">
        <v>0</v>
      </c>
      <c r="J28" s="147">
        <v>0</v>
      </c>
      <c r="K28" s="147">
        <v>194299.72999918828</v>
      </c>
      <c r="L28" s="147">
        <v>13873450.089935044</v>
      </c>
    </row>
    <row r="29" spans="1:12" x14ac:dyDescent="0.25">
      <c r="A29" s="15"/>
      <c r="B29" s="7"/>
      <c r="C29" s="56"/>
      <c r="D29" s="56"/>
      <c r="E29" s="14" t="s">
        <v>5</v>
      </c>
      <c r="F29" s="147" t="s">
        <v>76</v>
      </c>
      <c r="G29" s="147">
        <v>0</v>
      </c>
      <c r="H29" s="147">
        <v>0</v>
      </c>
      <c r="I29" s="147">
        <v>0</v>
      </c>
      <c r="J29" s="147">
        <v>0</v>
      </c>
      <c r="K29" s="147">
        <v>0</v>
      </c>
      <c r="L29" s="147">
        <v>32668338.009838987</v>
      </c>
    </row>
    <row r="30" spans="1:12" x14ac:dyDescent="0.25">
      <c r="A30" s="15"/>
      <c r="B30" s="7"/>
      <c r="C30" s="56"/>
      <c r="D30" s="56"/>
      <c r="E30" s="14" t="s">
        <v>5</v>
      </c>
      <c r="F30" s="147" t="s">
        <v>77</v>
      </c>
      <c r="G30" s="147">
        <v>0</v>
      </c>
      <c r="H30" s="147">
        <v>0</v>
      </c>
      <c r="I30" s="147">
        <v>0</v>
      </c>
      <c r="J30" s="147">
        <v>0</v>
      </c>
      <c r="K30" s="147">
        <v>0</v>
      </c>
      <c r="L30" s="147">
        <v>12088986.769942243</v>
      </c>
    </row>
    <row r="31" spans="1:12" x14ac:dyDescent="0.25">
      <c r="A31" s="15"/>
      <c r="B31" s="7"/>
      <c r="C31" s="56"/>
      <c r="D31" s="56"/>
      <c r="E31" s="14" t="s">
        <v>5</v>
      </c>
      <c r="F31" s="147" t="s">
        <v>78</v>
      </c>
      <c r="G31" s="147">
        <v>0</v>
      </c>
      <c r="H31" s="147">
        <v>0</v>
      </c>
      <c r="I31" s="147">
        <v>0</v>
      </c>
      <c r="J31" s="147">
        <v>0</v>
      </c>
      <c r="K31" s="147">
        <v>0</v>
      </c>
      <c r="L31" s="147">
        <v>841634.12999586749</v>
      </c>
    </row>
    <row r="32" spans="1:12" x14ac:dyDescent="0.25">
      <c r="A32" s="15"/>
      <c r="B32" s="7"/>
      <c r="C32" s="8" t="s">
        <v>6</v>
      </c>
      <c r="D32" s="8"/>
      <c r="E32" s="8" t="s">
        <v>0</v>
      </c>
      <c r="F32" s="8"/>
      <c r="G32" s="9">
        <v>16038013.809900502</v>
      </c>
      <c r="H32" s="9">
        <v>23388038.549886845</v>
      </c>
      <c r="I32" s="9">
        <v>28906685.57984145</v>
      </c>
      <c r="J32" s="9">
        <v>34029184.579830937</v>
      </c>
      <c r="K32" s="9">
        <v>44442969.069827199</v>
      </c>
      <c r="L32" s="9">
        <v>54640002.009754524</v>
      </c>
    </row>
    <row r="33" spans="1:12" x14ac:dyDescent="0.25">
      <c r="A33" s="15"/>
      <c r="B33" s="7"/>
      <c r="C33" s="10"/>
      <c r="D33" s="10"/>
      <c r="E33" s="13" t="s">
        <v>6</v>
      </c>
      <c r="F33" s="13"/>
      <c r="G33" s="13">
        <v>16038013.809900502</v>
      </c>
      <c r="H33" s="13">
        <v>23388038.549886845</v>
      </c>
      <c r="I33" s="13">
        <v>28906685.57984145</v>
      </c>
      <c r="J33" s="13">
        <v>34029184.579830937</v>
      </c>
      <c r="K33" s="13">
        <v>44442969.069827199</v>
      </c>
      <c r="L33" s="13">
        <v>54640002.009754524</v>
      </c>
    </row>
    <row r="34" spans="1:12" x14ac:dyDescent="0.25">
      <c r="A34" s="15"/>
      <c r="B34" s="7"/>
      <c r="E34" s="14" t="s">
        <v>6</v>
      </c>
      <c r="F34" s="147" t="s">
        <v>71</v>
      </c>
      <c r="G34" s="147">
        <v>2907401.5699825697</v>
      </c>
      <c r="H34" s="147">
        <v>5518694.3799775243</v>
      </c>
      <c r="I34" s="147">
        <v>6661912.5799500803</v>
      </c>
      <c r="J34" s="147">
        <v>8284765.8799432814</v>
      </c>
      <c r="K34" s="147">
        <v>12340366.0899732</v>
      </c>
      <c r="L34" s="147">
        <v>14100782.159951735</v>
      </c>
    </row>
    <row r="35" spans="1:12" x14ac:dyDescent="0.25">
      <c r="A35" s="15"/>
      <c r="B35" s="7"/>
      <c r="E35" s="14" t="s">
        <v>6</v>
      </c>
      <c r="F35" s="147" t="s">
        <v>72</v>
      </c>
      <c r="G35" s="147">
        <v>8971660.0599520653</v>
      </c>
      <c r="H35" s="147">
        <v>11857442.539946549</v>
      </c>
      <c r="I35" s="147">
        <v>13927879.989945948</v>
      </c>
      <c r="J35" s="147">
        <v>16033370.249960329</v>
      </c>
      <c r="K35" s="147">
        <v>18618188.479942203</v>
      </c>
      <c r="L35" s="147">
        <v>22080517.329851095</v>
      </c>
    </row>
    <row r="36" spans="1:12" x14ac:dyDescent="0.25">
      <c r="A36" s="15"/>
      <c r="B36" s="7"/>
      <c r="E36" s="14" t="s">
        <v>6</v>
      </c>
      <c r="F36" s="147" t="s">
        <v>73</v>
      </c>
      <c r="G36" s="147">
        <v>0</v>
      </c>
      <c r="H36" s="147">
        <v>0</v>
      </c>
      <c r="I36" s="147">
        <v>0</v>
      </c>
      <c r="J36" s="147">
        <v>713545.89999637008</v>
      </c>
      <c r="K36" s="147">
        <v>2602682.3699832559</v>
      </c>
      <c r="L36" s="147">
        <v>3824578.4899771656</v>
      </c>
    </row>
    <row r="37" spans="1:12" x14ac:dyDescent="0.25">
      <c r="A37" s="15"/>
      <c r="B37" s="7"/>
      <c r="E37" s="14" t="s">
        <v>6</v>
      </c>
      <c r="F37" s="147" t="s">
        <v>74</v>
      </c>
      <c r="G37" s="147">
        <v>0</v>
      </c>
      <c r="H37" s="147">
        <v>0</v>
      </c>
      <c r="I37" s="147">
        <v>0</v>
      </c>
      <c r="J37" s="147">
        <v>0</v>
      </c>
      <c r="K37" s="147">
        <v>16155.509999871252</v>
      </c>
      <c r="L37" s="147">
        <v>0</v>
      </c>
    </row>
    <row r="38" spans="1:12" x14ac:dyDescent="0.25">
      <c r="A38" s="15"/>
      <c r="B38" s="7"/>
      <c r="E38" s="14" t="s">
        <v>6</v>
      </c>
      <c r="F38" s="147" t="s">
        <v>75</v>
      </c>
      <c r="G38" s="147">
        <v>8413.4099999964237</v>
      </c>
      <c r="H38" s="147">
        <v>36446.279999792569</v>
      </c>
      <c r="I38" s="147">
        <v>38380.199999928474</v>
      </c>
      <c r="J38" s="147">
        <v>110851.31999924777</v>
      </c>
      <c r="K38" s="147">
        <v>748514.7099953295</v>
      </c>
      <c r="L38" s="147">
        <v>1381064.3899982569</v>
      </c>
    </row>
    <row r="39" spans="1:12" x14ac:dyDescent="0.25">
      <c r="A39" s="15"/>
      <c r="B39" s="7"/>
      <c r="E39" s="14" t="s">
        <v>6</v>
      </c>
      <c r="F39" s="147" t="s">
        <v>76</v>
      </c>
      <c r="G39" s="147">
        <v>1129022.5099935981</v>
      </c>
      <c r="H39" s="147">
        <v>2071461.8399904664</v>
      </c>
      <c r="I39" s="147">
        <v>3232750.2799796602</v>
      </c>
      <c r="J39" s="147">
        <v>3312702.5599761014</v>
      </c>
      <c r="K39" s="147">
        <v>4333703.0199728012</v>
      </c>
      <c r="L39" s="147">
        <v>6416770.2499868572</v>
      </c>
    </row>
    <row r="40" spans="1:12" x14ac:dyDescent="0.25">
      <c r="A40" s="15"/>
      <c r="B40" s="7"/>
      <c r="E40" s="14" t="s">
        <v>6</v>
      </c>
      <c r="F40" s="147" t="s">
        <v>78</v>
      </c>
      <c r="G40" s="147">
        <v>3021516.2599722743</v>
      </c>
      <c r="H40" s="147">
        <v>3903993.5099725127</v>
      </c>
      <c r="I40" s="147">
        <v>5045762.5299658319</v>
      </c>
      <c r="J40" s="147">
        <v>5573948.6699556112</v>
      </c>
      <c r="K40" s="147">
        <v>5783358.8899605554</v>
      </c>
      <c r="L40" s="147">
        <v>6836289.3899894226</v>
      </c>
    </row>
    <row r="41" spans="1:12" x14ac:dyDescent="0.25">
      <c r="A41" s="15"/>
      <c r="B41" s="5" t="s">
        <v>125</v>
      </c>
      <c r="C41" s="5"/>
      <c r="D41" s="5"/>
      <c r="E41" s="5"/>
      <c r="F41" s="5"/>
      <c r="G41" s="6">
        <v>4260844459.5896401</v>
      </c>
      <c r="H41" s="6">
        <v>4457827818.6958876</v>
      </c>
      <c r="I41" s="6">
        <v>4506739963.692975</v>
      </c>
      <c r="J41" s="6">
        <v>4957106513.7383375</v>
      </c>
      <c r="K41" s="6">
        <v>5122025121.6272764</v>
      </c>
      <c r="L41" s="6">
        <v>5013259465.8317108</v>
      </c>
    </row>
    <row r="42" spans="1:12" x14ac:dyDescent="0.25">
      <c r="A42" s="15"/>
      <c r="B42" s="7"/>
      <c r="C42" s="8" t="s">
        <v>7</v>
      </c>
      <c r="D42" s="8"/>
      <c r="E42" s="8"/>
      <c r="F42" s="8"/>
      <c r="G42" s="9">
        <v>1508748800.9023862</v>
      </c>
      <c r="H42" s="9">
        <v>1559491943.4006004</v>
      </c>
      <c r="I42" s="9">
        <v>1530253136.1224377</v>
      </c>
      <c r="J42" s="9">
        <v>1782726662.8377979</v>
      </c>
      <c r="K42" s="9">
        <v>1826547021.2804065</v>
      </c>
      <c r="L42" s="9">
        <v>1721620367.132297</v>
      </c>
    </row>
    <row r="43" spans="1:12" x14ac:dyDescent="0.25">
      <c r="A43" s="15"/>
      <c r="D43" s="11" t="s">
        <v>8</v>
      </c>
      <c r="E43" s="11"/>
      <c r="F43" s="11"/>
      <c r="G43" s="12">
        <v>1508748800.9029789</v>
      </c>
      <c r="H43" s="12">
        <v>1559491943.4021189</v>
      </c>
      <c r="I43" s="12">
        <v>1530253136.1229689</v>
      </c>
      <c r="J43" s="12">
        <v>1335537789.8543484</v>
      </c>
      <c r="K43" s="12">
        <v>1377570543.3874416</v>
      </c>
      <c r="L43" s="12">
        <v>1269523750.573004</v>
      </c>
    </row>
    <row r="44" spans="1:12" x14ac:dyDescent="0.25">
      <c r="A44" s="15"/>
      <c r="B44" s="7"/>
      <c r="C44" s="10"/>
      <c r="D44" s="10"/>
      <c r="E44" s="13" t="s">
        <v>9</v>
      </c>
      <c r="F44" s="13"/>
      <c r="G44" s="13">
        <v>546641539.91742516</v>
      </c>
      <c r="H44" s="13">
        <v>545219864.3573513</v>
      </c>
      <c r="I44" s="13">
        <v>521349028.77746719</v>
      </c>
      <c r="J44" s="13">
        <v>485089564.82767856</v>
      </c>
      <c r="K44" s="13">
        <v>458992092.42776334</v>
      </c>
      <c r="L44" s="13">
        <v>443914392.38788331</v>
      </c>
    </row>
    <row r="45" spans="1:12" x14ac:dyDescent="0.25">
      <c r="A45" s="15"/>
      <c r="B45" s="7"/>
      <c r="E45" s="14" t="s">
        <v>9</v>
      </c>
      <c r="F45" s="147" t="s">
        <v>71</v>
      </c>
      <c r="G45" s="147">
        <v>112094849.04946671</v>
      </c>
      <c r="H45" s="147">
        <v>115101274.65944268</v>
      </c>
      <c r="I45" s="147">
        <v>103161025.49951476</v>
      </c>
      <c r="J45" s="147">
        <v>109496963.16945468</v>
      </c>
      <c r="K45" s="147">
        <v>105074562.98949201</v>
      </c>
      <c r="L45" s="147">
        <v>98746668.059521511</v>
      </c>
    </row>
    <row r="46" spans="1:12" x14ac:dyDescent="0.25">
      <c r="A46" s="15"/>
      <c r="B46" s="7"/>
      <c r="E46" s="14" t="s">
        <v>9</v>
      </c>
      <c r="F46" s="147" t="s">
        <v>72</v>
      </c>
      <c r="G46" s="147">
        <v>108645579.53946225</v>
      </c>
      <c r="H46" s="147">
        <v>101572680.50948484</v>
      </c>
      <c r="I46" s="147">
        <v>97484787.73954314</v>
      </c>
      <c r="J46" s="147">
        <v>99908869.489528939</v>
      </c>
      <c r="K46" s="147">
        <v>98737038.829495609</v>
      </c>
      <c r="L46" s="147">
        <v>96256531.429541826</v>
      </c>
    </row>
    <row r="47" spans="1:12" x14ac:dyDescent="0.25">
      <c r="A47" s="15"/>
      <c r="B47" s="7"/>
      <c r="E47" s="14" t="s">
        <v>9</v>
      </c>
      <c r="F47" s="147" t="s">
        <v>73</v>
      </c>
      <c r="G47" s="147">
        <v>119803787.65939625</v>
      </c>
      <c r="H47" s="147">
        <v>122789487.56940502</v>
      </c>
      <c r="I47" s="147">
        <v>123943787.08937384</v>
      </c>
      <c r="J47" s="147">
        <v>127025519.1593484</v>
      </c>
      <c r="K47" s="147">
        <v>115278781.74943228</v>
      </c>
      <c r="L47" s="147">
        <v>116349460.50942563</v>
      </c>
    </row>
    <row r="48" spans="1:12" x14ac:dyDescent="0.25">
      <c r="A48" s="15"/>
      <c r="B48" s="7"/>
      <c r="E48" s="14" t="s">
        <v>9</v>
      </c>
      <c r="F48" s="147" t="s">
        <v>74</v>
      </c>
      <c r="G48" s="147">
        <v>9979037.6399570182</v>
      </c>
      <c r="H48" s="147">
        <v>11804485.059941297</v>
      </c>
      <c r="I48" s="147">
        <v>11642502.179944487</v>
      </c>
      <c r="J48" s="147">
        <v>9718712.0699506104</v>
      </c>
      <c r="K48" s="147">
        <v>9654281.8599564452</v>
      </c>
      <c r="L48" s="147">
        <v>9656110.659954844</v>
      </c>
    </row>
    <row r="49" spans="1:12" x14ac:dyDescent="0.25">
      <c r="A49" s="15"/>
      <c r="B49" s="7"/>
      <c r="E49" s="14" t="s">
        <v>9</v>
      </c>
      <c r="F49" s="147" t="s">
        <v>75</v>
      </c>
      <c r="G49" s="147">
        <v>34868611.879838258</v>
      </c>
      <c r="H49" s="147">
        <v>35914882.799834721</v>
      </c>
      <c r="I49" s="147">
        <v>33126945.439839624</v>
      </c>
      <c r="J49" s="147">
        <v>31354232.309862323</v>
      </c>
      <c r="K49" s="147">
        <v>31466707.139851574</v>
      </c>
      <c r="L49" s="147">
        <v>34537230.829836547</v>
      </c>
    </row>
    <row r="50" spans="1:12" x14ac:dyDescent="0.25">
      <c r="A50" s="15"/>
      <c r="B50" s="7"/>
      <c r="E50" s="14" t="s">
        <v>9</v>
      </c>
      <c r="F50" s="147" t="s">
        <v>76</v>
      </c>
      <c r="G50" s="147">
        <v>59902296.159717716</v>
      </c>
      <c r="H50" s="147">
        <v>57420235.349733286</v>
      </c>
      <c r="I50" s="147">
        <v>55700191.699722514</v>
      </c>
      <c r="J50" s="147">
        <v>47116604.17976319</v>
      </c>
      <c r="K50" s="147">
        <v>47120048.549761564</v>
      </c>
      <c r="L50" s="147">
        <v>39885863.799808688</v>
      </c>
    </row>
    <row r="51" spans="1:12" x14ac:dyDescent="0.25">
      <c r="A51" s="15"/>
      <c r="B51" s="7"/>
      <c r="E51" s="14" t="s">
        <v>9</v>
      </c>
      <c r="F51" s="147" t="s">
        <v>77</v>
      </c>
      <c r="G51" s="147">
        <v>28205106.249874499</v>
      </c>
      <c r="H51" s="147">
        <v>29033789.85986409</v>
      </c>
      <c r="I51" s="147">
        <v>28828118.839849804</v>
      </c>
      <c r="J51" s="147">
        <v>24948347.229869697</v>
      </c>
      <c r="K51" s="147">
        <v>25018955.109874193</v>
      </c>
      <c r="L51" s="147">
        <v>22847338.649890941</v>
      </c>
    </row>
    <row r="52" spans="1:12" x14ac:dyDescent="0.25">
      <c r="A52" s="15"/>
      <c r="B52" s="7"/>
      <c r="E52" s="14" t="s">
        <v>9</v>
      </c>
      <c r="F52" s="147" t="s">
        <v>78</v>
      </c>
      <c r="G52" s="147">
        <v>73142271.739655331</v>
      </c>
      <c r="H52" s="147">
        <v>71583028.549654722</v>
      </c>
      <c r="I52" s="147">
        <v>67461670.289657801</v>
      </c>
      <c r="J52" s="147">
        <v>35520317.219834112</v>
      </c>
      <c r="K52" s="147">
        <v>26641716.199889567</v>
      </c>
      <c r="L52" s="147">
        <v>25635188.449886087</v>
      </c>
    </row>
    <row r="53" spans="1:12" x14ac:dyDescent="0.25">
      <c r="A53" s="15"/>
      <c r="B53" s="7"/>
      <c r="C53" s="10"/>
      <c r="D53" s="10"/>
      <c r="E53" s="13" t="s">
        <v>10</v>
      </c>
      <c r="F53" s="13"/>
      <c r="G53" s="13">
        <v>139311009.52932397</v>
      </c>
      <c r="H53" s="13">
        <v>152895094.08924931</v>
      </c>
      <c r="I53" s="13">
        <v>149279198.8692655</v>
      </c>
      <c r="J53" s="13">
        <v>137694111.1693131</v>
      </c>
      <c r="K53" s="13">
        <v>130117479.27936338</v>
      </c>
      <c r="L53" s="13">
        <v>121686120.59939122</v>
      </c>
    </row>
    <row r="54" spans="1:12" x14ac:dyDescent="0.25">
      <c r="A54" s="15"/>
      <c r="B54" s="7"/>
      <c r="E54" s="14" t="s">
        <v>10</v>
      </c>
      <c r="F54" s="147" t="s">
        <v>71</v>
      </c>
      <c r="G54" s="147">
        <v>30057888.769849781</v>
      </c>
      <c r="H54" s="147">
        <v>31013299.659846198</v>
      </c>
      <c r="I54" s="147">
        <v>31695201.309840277</v>
      </c>
      <c r="J54" s="147">
        <v>34594087.959827766</v>
      </c>
      <c r="K54" s="147">
        <v>33530903.009843681</v>
      </c>
      <c r="L54" s="147">
        <v>31524197.469842248</v>
      </c>
    </row>
    <row r="55" spans="1:12" x14ac:dyDescent="0.25">
      <c r="A55" s="15"/>
      <c r="B55" s="7"/>
      <c r="E55" s="14" t="s">
        <v>10</v>
      </c>
      <c r="F55" s="147" t="s">
        <v>72</v>
      </c>
      <c r="G55" s="147">
        <v>21000136.30989702</v>
      </c>
      <c r="H55" s="147">
        <v>23272083.609885968</v>
      </c>
      <c r="I55" s="147">
        <v>22244224.609891705</v>
      </c>
      <c r="J55" s="147">
        <v>25379542.679873902</v>
      </c>
      <c r="K55" s="147">
        <v>25873182.719873596</v>
      </c>
      <c r="L55" s="147">
        <v>25635695.349872168</v>
      </c>
    </row>
    <row r="56" spans="1:12" x14ac:dyDescent="0.25">
      <c r="A56" s="15"/>
      <c r="B56" s="7"/>
      <c r="E56" s="14" t="s">
        <v>10</v>
      </c>
      <c r="F56" s="147" t="s">
        <v>73</v>
      </c>
      <c r="G56" s="147">
        <v>17795592.999912702</v>
      </c>
      <c r="H56" s="147">
        <v>18381658.349909063</v>
      </c>
      <c r="I56" s="147">
        <v>17974199.809911191</v>
      </c>
      <c r="J56" s="147">
        <v>23038303.259883247</v>
      </c>
      <c r="K56" s="147">
        <v>22523350.749887243</v>
      </c>
      <c r="L56" s="147">
        <v>20135489.069897648</v>
      </c>
    </row>
    <row r="57" spans="1:12" x14ac:dyDescent="0.25">
      <c r="A57" s="15"/>
      <c r="B57" s="7"/>
      <c r="E57" s="14" t="s">
        <v>10</v>
      </c>
      <c r="F57" s="147" t="s">
        <v>74</v>
      </c>
      <c r="G57" s="147">
        <v>2792191.849986054</v>
      </c>
      <c r="H57" s="147">
        <v>3004680.3299842221</v>
      </c>
      <c r="I57" s="147">
        <v>2974329.7199851382</v>
      </c>
      <c r="J57" s="147">
        <v>3439455.8399825781</v>
      </c>
      <c r="K57" s="147">
        <v>3015791.1399851143</v>
      </c>
      <c r="L57" s="147">
        <v>3128168.7299843975</v>
      </c>
    </row>
    <row r="58" spans="1:12" x14ac:dyDescent="0.25">
      <c r="A58" s="15"/>
      <c r="B58" s="7"/>
      <c r="E58" s="14" t="s">
        <v>10</v>
      </c>
      <c r="F58" s="147" t="s">
        <v>75</v>
      </c>
      <c r="G58" s="147">
        <v>9836200.0499513</v>
      </c>
      <c r="H58" s="147">
        <v>11538464.189943861</v>
      </c>
      <c r="I58" s="147">
        <v>10974379.459947176</v>
      </c>
      <c r="J58" s="147">
        <v>10256719.469949212</v>
      </c>
      <c r="K58" s="147">
        <v>9947116.1699512769</v>
      </c>
      <c r="L58" s="147">
        <v>9837246.2099519614</v>
      </c>
    </row>
    <row r="59" spans="1:12" x14ac:dyDescent="0.25">
      <c r="A59" s="15"/>
      <c r="B59" s="7"/>
      <c r="E59" s="14" t="s">
        <v>10</v>
      </c>
      <c r="F59" s="147" t="s">
        <v>76</v>
      </c>
      <c r="G59" s="147">
        <v>16642220.019919837</v>
      </c>
      <c r="H59" s="147">
        <v>17601323.619913328</v>
      </c>
      <c r="I59" s="147">
        <v>16582428.829918196</v>
      </c>
      <c r="J59" s="147">
        <v>11753387.159940921</v>
      </c>
      <c r="K59" s="147">
        <v>12136175.119938049</v>
      </c>
      <c r="L59" s="147">
        <v>11424509.379941516</v>
      </c>
    </row>
    <row r="60" spans="1:12" x14ac:dyDescent="0.25">
      <c r="A60" s="15"/>
      <c r="B60" s="7"/>
      <c r="E60" s="14" t="s">
        <v>10</v>
      </c>
      <c r="F60" s="147" t="s">
        <v>77</v>
      </c>
      <c r="G60" s="147">
        <v>10103516.049949521</v>
      </c>
      <c r="H60" s="147">
        <v>11930866.639940839</v>
      </c>
      <c r="I60" s="147">
        <v>11697592.619942356</v>
      </c>
      <c r="J60" s="147">
        <v>11386986.029942311</v>
      </c>
      <c r="K60" s="147">
        <v>11308459.049944157</v>
      </c>
      <c r="L60" s="147">
        <v>9782445.3099507652</v>
      </c>
    </row>
    <row r="61" spans="1:12" x14ac:dyDescent="0.25">
      <c r="A61" s="15"/>
      <c r="B61" s="7"/>
      <c r="E61" s="14" t="s">
        <v>10</v>
      </c>
      <c r="F61" s="147" t="s">
        <v>78</v>
      </c>
      <c r="G61" s="147">
        <v>31083263.479857448</v>
      </c>
      <c r="H61" s="147">
        <v>36152717.689826556</v>
      </c>
      <c r="I61" s="147">
        <v>35136842.509828955</v>
      </c>
      <c r="J61" s="147">
        <v>17845628.769910537</v>
      </c>
      <c r="K61" s="147">
        <v>11782501.319941092</v>
      </c>
      <c r="L61" s="147">
        <v>10218369.079948949</v>
      </c>
    </row>
    <row r="62" spans="1:12" x14ac:dyDescent="0.25">
      <c r="A62" s="15"/>
      <c r="B62" s="7"/>
      <c r="C62" s="10"/>
      <c r="D62" s="10"/>
      <c r="E62" s="13" t="s">
        <v>11</v>
      </c>
      <c r="F62" s="13"/>
      <c r="G62" s="13">
        <v>239512290.38885525</v>
      </c>
      <c r="H62" s="13">
        <v>248277659.38882351</v>
      </c>
      <c r="I62" s="13">
        <v>234036634.6188834</v>
      </c>
      <c r="J62" s="13">
        <v>141221484.07934716</v>
      </c>
      <c r="K62" s="13">
        <v>132824727.47933424</v>
      </c>
      <c r="L62" s="13">
        <v>107625686.82944658</v>
      </c>
    </row>
    <row r="63" spans="1:12" x14ac:dyDescent="0.25">
      <c r="A63" s="15"/>
      <c r="B63" s="7"/>
      <c r="E63" s="14" t="s">
        <v>11</v>
      </c>
      <c r="F63" s="147" t="s">
        <v>71</v>
      </c>
      <c r="G63" s="147">
        <v>29987059.499854881</v>
      </c>
      <c r="H63" s="147">
        <v>33266489.579851735</v>
      </c>
      <c r="I63" s="147">
        <v>30509031.269850355</v>
      </c>
      <c r="J63" s="147">
        <v>29872875.699869961</v>
      </c>
      <c r="K63" s="147">
        <v>27678769.889859155</v>
      </c>
      <c r="L63" s="147">
        <v>22229069.679885253</v>
      </c>
    </row>
    <row r="64" spans="1:12" x14ac:dyDescent="0.25">
      <c r="A64" s="15"/>
      <c r="B64" s="7"/>
      <c r="E64" s="14" t="s">
        <v>11</v>
      </c>
      <c r="F64" s="147" t="s">
        <v>72</v>
      </c>
      <c r="G64" s="147">
        <v>33788607.179836795</v>
      </c>
      <c r="H64" s="147">
        <v>33727123.969836824</v>
      </c>
      <c r="I64" s="147">
        <v>32372470.989838988</v>
      </c>
      <c r="J64" s="147">
        <v>29577092.239853259</v>
      </c>
      <c r="K64" s="147">
        <v>27480919.519856203</v>
      </c>
      <c r="L64" s="147">
        <v>24951240.489869241</v>
      </c>
    </row>
    <row r="65" spans="1:12" x14ac:dyDescent="0.25">
      <c r="A65" s="15"/>
      <c r="B65" s="7"/>
      <c r="E65" s="14" t="s">
        <v>11</v>
      </c>
      <c r="F65" s="147" t="s">
        <v>73</v>
      </c>
      <c r="G65" s="147">
        <v>28405179.189854644</v>
      </c>
      <c r="H65" s="147">
        <v>30401997.429849375</v>
      </c>
      <c r="I65" s="147">
        <v>29548271.369850393</v>
      </c>
      <c r="J65" s="147">
        <v>27055064.899865329</v>
      </c>
      <c r="K65" s="147">
        <v>26134922.069864016</v>
      </c>
      <c r="L65" s="147">
        <v>21021181.429890845</v>
      </c>
    </row>
    <row r="66" spans="1:12" x14ac:dyDescent="0.25">
      <c r="A66" s="15"/>
      <c r="B66" s="7"/>
      <c r="E66" s="14" t="s">
        <v>11</v>
      </c>
      <c r="F66" s="147" t="s">
        <v>74</v>
      </c>
      <c r="G66" s="147">
        <v>3275213.2099838392</v>
      </c>
      <c r="H66" s="147">
        <v>3404135.569983101</v>
      </c>
      <c r="I66" s="147">
        <v>3215176.8699839655</v>
      </c>
      <c r="J66" s="147">
        <v>2907864.5599858873</v>
      </c>
      <c r="K66" s="147">
        <v>3027541.1899849866</v>
      </c>
      <c r="L66" s="147">
        <v>2322854.2899884582</v>
      </c>
    </row>
    <row r="67" spans="1:12" x14ac:dyDescent="0.25">
      <c r="A67" s="15"/>
      <c r="B67" s="7"/>
      <c r="E67" s="14" t="s">
        <v>11</v>
      </c>
      <c r="F67" s="147" t="s">
        <v>75</v>
      </c>
      <c r="G67" s="147">
        <v>13348816.169935225</v>
      </c>
      <c r="H67" s="147">
        <v>13195030.939934496</v>
      </c>
      <c r="I67" s="147">
        <v>12422534.099935411</v>
      </c>
      <c r="J67" s="147">
        <v>10065680.25995091</v>
      </c>
      <c r="K67" s="147">
        <v>9823361.839949891</v>
      </c>
      <c r="L67" s="147">
        <v>7970563.5499608787</v>
      </c>
    </row>
    <row r="68" spans="1:12" x14ac:dyDescent="0.25">
      <c r="A68" s="15"/>
      <c r="B68" s="7"/>
      <c r="E68" s="14" t="s">
        <v>11</v>
      </c>
      <c r="F68" s="147" t="s">
        <v>76</v>
      </c>
      <c r="G68" s="147">
        <v>30358058.119856447</v>
      </c>
      <c r="H68" s="147">
        <v>32557010.79984178</v>
      </c>
      <c r="I68" s="147">
        <v>27699056.999860942</v>
      </c>
      <c r="J68" s="147">
        <v>15857967.049925286</v>
      </c>
      <c r="K68" s="147">
        <v>16004076.819919685</v>
      </c>
      <c r="L68" s="147">
        <v>10703349.119944029</v>
      </c>
    </row>
    <row r="69" spans="1:12" x14ac:dyDescent="0.25">
      <c r="A69" s="15"/>
      <c r="B69" s="7"/>
      <c r="E69" s="14" t="s">
        <v>11</v>
      </c>
      <c r="F69" s="147" t="s">
        <v>77</v>
      </c>
      <c r="G69" s="147">
        <v>13444556.929934921</v>
      </c>
      <c r="H69" s="147">
        <v>14266761.269929523</v>
      </c>
      <c r="I69" s="147">
        <v>12474626.88993782</v>
      </c>
      <c r="J69" s="147">
        <v>8813697.6699578911</v>
      </c>
      <c r="K69" s="147">
        <v>8594230.5799565911</v>
      </c>
      <c r="L69" s="147">
        <v>7299934.6399623854</v>
      </c>
    </row>
    <row r="70" spans="1:12" x14ac:dyDescent="0.25">
      <c r="A70" s="15"/>
      <c r="B70" s="7"/>
      <c r="E70" s="14" t="s">
        <v>11</v>
      </c>
      <c r="F70" s="147" t="s">
        <v>78</v>
      </c>
      <c r="G70" s="147">
        <v>86904800.089561999</v>
      </c>
      <c r="H70" s="147">
        <v>87459109.829562366</v>
      </c>
      <c r="I70" s="147">
        <v>85795466.129576191</v>
      </c>
      <c r="J70" s="147">
        <v>17071241.699916687</v>
      </c>
      <c r="K70" s="147">
        <v>14080905.569929671</v>
      </c>
      <c r="L70" s="147">
        <v>11127493.629943069</v>
      </c>
    </row>
    <row r="71" spans="1:12" x14ac:dyDescent="0.25">
      <c r="A71" s="15"/>
      <c r="B71" s="7"/>
      <c r="C71" s="10"/>
      <c r="D71" s="10"/>
      <c r="E71" s="13" t="s">
        <v>12</v>
      </c>
      <c r="F71" s="13"/>
      <c r="G71" s="13">
        <v>23099485.169888455</v>
      </c>
      <c r="H71" s="13">
        <v>25989063.339871798</v>
      </c>
      <c r="I71" s="13">
        <v>25253612.609886471</v>
      </c>
      <c r="J71" s="13">
        <v>18299701.939914353</v>
      </c>
      <c r="K71" s="13">
        <v>14706720.71992808</v>
      </c>
      <c r="L71" s="13">
        <v>9490034.2599672228</v>
      </c>
    </row>
    <row r="72" spans="1:12" x14ac:dyDescent="0.25">
      <c r="A72" s="15"/>
      <c r="B72" s="7"/>
      <c r="E72" s="14" t="s">
        <v>12</v>
      </c>
      <c r="F72" s="147" t="s">
        <v>71</v>
      </c>
      <c r="G72" s="147">
        <v>3900720.3999811513</v>
      </c>
      <c r="H72" s="147">
        <v>3892276.5199806839</v>
      </c>
      <c r="I72" s="147">
        <v>3899912.1499814913</v>
      </c>
      <c r="J72" s="147">
        <v>3898910.2999813505</v>
      </c>
      <c r="K72" s="147">
        <v>3159235.1999844043</v>
      </c>
      <c r="L72" s="147">
        <v>1863763.8999931407</v>
      </c>
    </row>
    <row r="73" spans="1:12" x14ac:dyDescent="0.25">
      <c r="A73" s="15"/>
      <c r="B73" s="7"/>
      <c r="E73" s="14" t="s">
        <v>12</v>
      </c>
      <c r="F73" s="147" t="s">
        <v>72</v>
      </c>
      <c r="G73" s="147">
        <v>3876258.0599813592</v>
      </c>
      <c r="H73" s="147">
        <v>4002774.2999804849</v>
      </c>
      <c r="I73" s="147">
        <v>4178123.0599805824</v>
      </c>
      <c r="J73" s="147">
        <v>4132474.1499801399</v>
      </c>
      <c r="K73" s="147">
        <v>3349464.5299834455</v>
      </c>
      <c r="L73" s="147">
        <v>2278640.4299925002</v>
      </c>
    </row>
    <row r="74" spans="1:12" x14ac:dyDescent="0.25">
      <c r="A74" s="15"/>
      <c r="B74" s="7"/>
      <c r="E74" s="14" t="s">
        <v>12</v>
      </c>
      <c r="F74" s="147" t="s">
        <v>73</v>
      </c>
      <c r="G74" s="147">
        <v>2967276.4899855838</v>
      </c>
      <c r="H74" s="147">
        <v>3209450.6599845337</v>
      </c>
      <c r="I74" s="147">
        <v>3272730.639985139</v>
      </c>
      <c r="J74" s="147">
        <v>3452374.3499841127</v>
      </c>
      <c r="K74" s="147">
        <v>3087040.9099855712</v>
      </c>
      <c r="L74" s="147">
        <v>2236090.1099924673</v>
      </c>
    </row>
    <row r="75" spans="1:12" x14ac:dyDescent="0.25">
      <c r="A75" s="15"/>
      <c r="B75" s="7"/>
      <c r="E75" s="14" t="s">
        <v>12</v>
      </c>
      <c r="F75" s="147" t="s">
        <v>74</v>
      </c>
      <c r="G75" s="147">
        <v>370752.1599982453</v>
      </c>
      <c r="H75" s="147">
        <v>391034.35999809537</v>
      </c>
      <c r="I75" s="147">
        <v>401547.21999811695</v>
      </c>
      <c r="J75" s="147">
        <v>408294.43999802927</v>
      </c>
      <c r="K75" s="147">
        <v>329771.68999839656</v>
      </c>
      <c r="L75" s="147">
        <v>232129.96999927191</v>
      </c>
    </row>
    <row r="76" spans="1:12" x14ac:dyDescent="0.25">
      <c r="A76" s="15"/>
      <c r="B76" s="7"/>
      <c r="E76" s="14" t="s">
        <v>12</v>
      </c>
      <c r="F76" s="147" t="s">
        <v>75</v>
      </c>
      <c r="G76" s="147">
        <v>1451601.4199930627</v>
      </c>
      <c r="H76" s="147">
        <v>1643041.0899921898</v>
      </c>
      <c r="I76" s="147">
        <v>1693997.98999249</v>
      </c>
      <c r="J76" s="147">
        <v>1338631.2999937341</v>
      </c>
      <c r="K76" s="147">
        <v>1066855.7999946701</v>
      </c>
      <c r="L76" s="147">
        <v>652474.02999777358</v>
      </c>
    </row>
    <row r="77" spans="1:12" x14ac:dyDescent="0.25">
      <c r="A77" s="15"/>
      <c r="B77" s="7"/>
      <c r="E77" s="14" t="s">
        <v>12</v>
      </c>
      <c r="F77" s="147" t="s">
        <v>76</v>
      </c>
      <c r="G77" s="147">
        <v>2332921.9799884553</v>
      </c>
      <c r="H77" s="147">
        <v>2654278.4599872287</v>
      </c>
      <c r="I77" s="147">
        <v>2699222.6799876876</v>
      </c>
      <c r="J77" s="147">
        <v>1641173.0199926165</v>
      </c>
      <c r="K77" s="147">
        <v>1435168.9499932956</v>
      </c>
      <c r="L77" s="147">
        <v>1020066.7099961684</v>
      </c>
    </row>
    <row r="78" spans="1:12" x14ac:dyDescent="0.25">
      <c r="A78" s="15"/>
      <c r="B78" s="7"/>
      <c r="E78" s="14" t="s">
        <v>12</v>
      </c>
      <c r="F78" s="147" t="s">
        <v>77</v>
      </c>
      <c r="G78" s="147">
        <v>1380842.8899932287</v>
      </c>
      <c r="H78" s="147">
        <v>1397575.4899931618</v>
      </c>
      <c r="I78" s="147">
        <v>1370594.6099937283</v>
      </c>
      <c r="J78" s="147">
        <v>1118216.2199948069</v>
      </c>
      <c r="K78" s="147">
        <v>890909.49999551871</v>
      </c>
      <c r="L78" s="147">
        <v>390560.31999861944</v>
      </c>
    </row>
    <row r="79" spans="1:12" x14ac:dyDescent="0.25">
      <c r="A79" s="15"/>
      <c r="B79" s="7"/>
      <c r="E79" s="14" t="s">
        <v>12</v>
      </c>
      <c r="F79" s="147" t="s">
        <v>78</v>
      </c>
      <c r="G79" s="147">
        <v>6819111.7699671322</v>
      </c>
      <c r="H79" s="147">
        <v>8798632.4599572252</v>
      </c>
      <c r="I79" s="147">
        <v>7737484.2599665411</v>
      </c>
      <c r="J79" s="147">
        <v>2309628.1599898874</v>
      </c>
      <c r="K79" s="147">
        <v>1388274.139993584</v>
      </c>
      <c r="L79" s="147">
        <v>816308.78999695182</v>
      </c>
    </row>
    <row r="80" spans="1:12" x14ac:dyDescent="0.25">
      <c r="A80" s="15"/>
      <c r="B80" s="7"/>
      <c r="C80" s="10"/>
      <c r="D80" s="10"/>
      <c r="E80" s="13" t="s">
        <v>13</v>
      </c>
      <c r="F80" s="13"/>
      <c r="G80" s="13">
        <v>184829798.75914231</v>
      </c>
      <c r="H80" s="13">
        <v>191688978.38916752</v>
      </c>
      <c r="I80" s="13">
        <v>193675265.83894381</v>
      </c>
      <c r="J80" s="13">
        <v>157831467.899185</v>
      </c>
      <c r="K80" s="13">
        <v>179074342.66930237</v>
      </c>
      <c r="L80" s="13">
        <v>153978080.93947148</v>
      </c>
    </row>
    <row r="81" spans="1:12" x14ac:dyDescent="0.25">
      <c r="A81" s="15"/>
      <c r="B81" s="7"/>
      <c r="E81" s="14" t="s">
        <v>13</v>
      </c>
      <c r="F81" s="147" t="s">
        <v>71</v>
      </c>
      <c r="G81" s="147">
        <v>30018785.229854248</v>
      </c>
      <c r="H81" s="147">
        <v>31317114.429840993</v>
      </c>
      <c r="I81" s="147">
        <v>30096606.579841919</v>
      </c>
      <c r="J81" s="147">
        <v>31558995.97984276</v>
      </c>
      <c r="K81" s="147">
        <v>36690501.949844845</v>
      </c>
      <c r="L81" s="147">
        <v>31607089.279873025</v>
      </c>
    </row>
    <row r="82" spans="1:12" x14ac:dyDescent="0.25">
      <c r="A82" s="15"/>
      <c r="B82" s="7"/>
      <c r="E82" s="14" t="s">
        <v>13</v>
      </c>
      <c r="F82" s="147" t="s">
        <v>72</v>
      </c>
      <c r="G82" s="147">
        <v>33429115.769845024</v>
      </c>
      <c r="H82" s="147">
        <v>34818849.389826395</v>
      </c>
      <c r="I82" s="147">
        <v>34937351.949823342</v>
      </c>
      <c r="J82" s="147">
        <v>36753327.909817882</v>
      </c>
      <c r="K82" s="147">
        <v>41687669.049826957</v>
      </c>
      <c r="L82" s="147">
        <v>35389985.06985791</v>
      </c>
    </row>
    <row r="83" spans="1:12" x14ac:dyDescent="0.25">
      <c r="A83" s="15"/>
      <c r="B83" s="7"/>
      <c r="E83" s="14" t="s">
        <v>13</v>
      </c>
      <c r="F83" s="147" t="s">
        <v>73</v>
      </c>
      <c r="G83" s="147">
        <v>30878658.759851571</v>
      </c>
      <c r="H83" s="147">
        <v>32967005.539835431</v>
      </c>
      <c r="I83" s="147">
        <v>33763241.459823467</v>
      </c>
      <c r="J83" s="147">
        <v>34442145.599824071</v>
      </c>
      <c r="K83" s="147">
        <v>38009773.959843352</v>
      </c>
      <c r="L83" s="147">
        <v>33697097.479867607</v>
      </c>
    </row>
    <row r="84" spans="1:12" x14ac:dyDescent="0.25">
      <c r="A84" s="15"/>
      <c r="B84" s="7"/>
      <c r="E84" s="14" t="s">
        <v>13</v>
      </c>
      <c r="F84" s="147" t="s">
        <v>74</v>
      </c>
      <c r="G84" s="147">
        <v>3004685.4699859251</v>
      </c>
      <c r="H84" s="147">
        <v>3288578.0999835306</v>
      </c>
      <c r="I84" s="147">
        <v>3375873.9299822617</v>
      </c>
      <c r="J84" s="147">
        <v>3285890.6599834496</v>
      </c>
      <c r="K84" s="147">
        <v>3914439.359982939</v>
      </c>
      <c r="L84" s="147">
        <v>3393491.8499854887</v>
      </c>
    </row>
    <row r="85" spans="1:12" x14ac:dyDescent="0.25">
      <c r="A85" s="15"/>
      <c r="B85" s="7"/>
      <c r="E85" s="14" t="s">
        <v>13</v>
      </c>
      <c r="F85" s="147" t="s">
        <v>75</v>
      </c>
      <c r="G85" s="147">
        <v>11028696.979949461</v>
      </c>
      <c r="H85" s="147">
        <v>11677088.059942529</v>
      </c>
      <c r="I85" s="147">
        <v>12265412.399936022</v>
      </c>
      <c r="J85" s="147">
        <v>10676637.489946874</v>
      </c>
      <c r="K85" s="147">
        <v>13601310.69994124</v>
      </c>
      <c r="L85" s="147">
        <v>12253473.859948823</v>
      </c>
    </row>
    <row r="86" spans="1:12" x14ac:dyDescent="0.25">
      <c r="A86" s="15"/>
      <c r="B86" s="7"/>
      <c r="E86" s="14" t="s">
        <v>13</v>
      </c>
      <c r="F86" s="147" t="s">
        <v>76</v>
      </c>
      <c r="G86" s="147">
        <v>21430920.69990091</v>
      </c>
      <c r="H86" s="147">
        <v>22569456.449889805</v>
      </c>
      <c r="I86" s="147">
        <v>24233185.829880446</v>
      </c>
      <c r="J86" s="147">
        <v>17566796.619913638</v>
      </c>
      <c r="K86" s="147">
        <v>20881276.719913639</v>
      </c>
      <c r="L86" s="147">
        <v>17434114.349928763</v>
      </c>
    </row>
    <row r="87" spans="1:12" x14ac:dyDescent="0.25">
      <c r="A87" s="15"/>
      <c r="B87" s="7"/>
      <c r="E87" s="14" t="s">
        <v>13</v>
      </c>
      <c r="F87" s="147" t="s">
        <v>77</v>
      </c>
      <c r="G87" s="147">
        <v>10876755.059949091</v>
      </c>
      <c r="H87" s="147">
        <v>11374399.739943145</v>
      </c>
      <c r="I87" s="147">
        <v>11265956.94994064</v>
      </c>
      <c r="J87" s="147">
        <v>9424031.0099528488</v>
      </c>
      <c r="K87" s="147">
        <v>11268878.089953728</v>
      </c>
      <c r="L87" s="147">
        <v>9129323.6099637784</v>
      </c>
    </row>
    <row r="88" spans="1:12" x14ac:dyDescent="0.25">
      <c r="A88" s="15"/>
      <c r="B88" s="7"/>
      <c r="E88" s="14" t="s">
        <v>13</v>
      </c>
      <c r="F88" s="147" t="s">
        <v>78</v>
      </c>
      <c r="G88" s="147">
        <v>44162180.789797761</v>
      </c>
      <c r="H88" s="147">
        <v>43676486.679787174</v>
      </c>
      <c r="I88" s="147">
        <v>43737636.73978103</v>
      </c>
      <c r="J88" s="147">
        <v>14123642.629928961</v>
      </c>
      <c r="K88" s="147">
        <v>13020492.839946872</v>
      </c>
      <c r="L88" s="147">
        <v>11073505.439955296</v>
      </c>
    </row>
    <row r="89" spans="1:12" x14ac:dyDescent="0.25">
      <c r="A89" s="15"/>
      <c r="B89" s="7"/>
      <c r="C89" s="10"/>
      <c r="D89" s="10"/>
      <c r="E89" s="13" t="s">
        <v>14</v>
      </c>
      <c r="F89" s="13"/>
      <c r="G89" s="13">
        <v>18588363.229917295</v>
      </c>
      <c r="H89" s="13">
        <v>19924622.109920844</v>
      </c>
      <c r="I89" s="13">
        <v>20900975.459900662</v>
      </c>
      <c r="J89" s="13">
        <v>17392447.18991952</v>
      </c>
      <c r="K89" s="13">
        <v>16029215.6699105</v>
      </c>
      <c r="L89" s="13">
        <v>9919737.4099515509</v>
      </c>
    </row>
    <row r="90" spans="1:12" x14ac:dyDescent="0.25">
      <c r="A90" s="15"/>
      <c r="B90" s="7"/>
      <c r="E90" s="14" t="s">
        <v>14</v>
      </c>
      <c r="F90" s="147" t="s">
        <v>71</v>
      </c>
      <c r="G90" s="147">
        <v>2897133.8599866098</v>
      </c>
      <c r="H90" s="147">
        <v>3115457.2099876045</v>
      </c>
      <c r="I90" s="147">
        <v>3260008.1699841102</v>
      </c>
      <c r="J90" s="147">
        <v>3597715.1499831942</v>
      </c>
      <c r="K90" s="147">
        <v>3352354.8999810056</v>
      </c>
      <c r="L90" s="147">
        <v>1837829.6699906276</v>
      </c>
    </row>
    <row r="91" spans="1:12" x14ac:dyDescent="0.25">
      <c r="A91" s="15"/>
      <c r="B91" s="7"/>
      <c r="E91" s="14" t="s">
        <v>14</v>
      </c>
      <c r="F91" s="147" t="s">
        <v>72</v>
      </c>
      <c r="G91" s="147">
        <v>3021460.7499862248</v>
      </c>
      <c r="H91" s="147">
        <v>3140558.5799876782</v>
      </c>
      <c r="I91" s="147">
        <v>3393883.9799830471</v>
      </c>
      <c r="J91" s="147">
        <v>3839422.6299814554</v>
      </c>
      <c r="K91" s="147">
        <v>3622741.1699794778</v>
      </c>
      <c r="L91" s="147">
        <v>1979590.6699907719</v>
      </c>
    </row>
    <row r="92" spans="1:12" x14ac:dyDescent="0.25">
      <c r="A92" s="15"/>
      <c r="B92" s="7"/>
      <c r="E92" s="14" t="s">
        <v>14</v>
      </c>
      <c r="F92" s="147" t="s">
        <v>73</v>
      </c>
      <c r="G92" s="147">
        <v>2096559.9399898071</v>
      </c>
      <c r="H92" s="147">
        <v>2347744.1999902432</v>
      </c>
      <c r="I92" s="147">
        <v>2336440.359988553</v>
      </c>
      <c r="J92" s="147">
        <v>2581012.0399874779</v>
      </c>
      <c r="K92" s="147">
        <v>2319267.4799869279</v>
      </c>
      <c r="L92" s="147">
        <v>1750853.5999907197</v>
      </c>
    </row>
    <row r="93" spans="1:12" x14ac:dyDescent="0.25">
      <c r="A93" s="15"/>
      <c r="B93" s="7"/>
      <c r="E93" s="14" t="s">
        <v>14</v>
      </c>
      <c r="F93" s="147" t="s">
        <v>74</v>
      </c>
      <c r="G93" s="147">
        <v>422330.62999813713</v>
      </c>
      <c r="H93" s="147">
        <v>407065.33999816206</v>
      </c>
      <c r="I93" s="147">
        <v>426220.60999783326</v>
      </c>
      <c r="J93" s="147">
        <v>455630.67999779049</v>
      </c>
      <c r="K93" s="147">
        <v>370448.96999794443</v>
      </c>
      <c r="L93" s="147">
        <v>252653.1299987426</v>
      </c>
    </row>
    <row r="94" spans="1:12" x14ac:dyDescent="0.25">
      <c r="A94" s="15"/>
      <c r="B94" s="7"/>
      <c r="E94" s="14" t="s">
        <v>14</v>
      </c>
      <c r="F94" s="147" t="s">
        <v>75</v>
      </c>
      <c r="G94" s="147">
        <v>1256638.8099940158</v>
      </c>
      <c r="H94" s="147">
        <v>1184478.8599950522</v>
      </c>
      <c r="I94" s="147">
        <v>1293885.519993885</v>
      </c>
      <c r="J94" s="147">
        <v>1278210.539993959</v>
      </c>
      <c r="K94" s="147">
        <v>1145033.5399937343</v>
      </c>
      <c r="L94" s="147">
        <v>861675.66999596497</v>
      </c>
    </row>
    <row r="95" spans="1:12" x14ac:dyDescent="0.25">
      <c r="A95" s="15"/>
      <c r="B95" s="7"/>
      <c r="E95" s="14" t="s">
        <v>14</v>
      </c>
      <c r="F95" s="147" t="s">
        <v>76</v>
      </c>
      <c r="G95" s="147">
        <v>2787904.5599873485</v>
      </c>
      <c r="H95" s="147">
        <v>2990810.5699884403</v>
      </c>
      <c r="I95" s="147">
        <v>3117726.5199857638</v>
      </c>
      <c r="J95" s="147">
        <v>2443733.3699889998</v>
      </c>
      <c r="K95" s="147">
        <v>2331738.649986818</v>
      </c>
      <c r="L95" s="147">
        <v>1328769.7899936363</v>
      </c>
    </row>
    <row r="96" spans="1:12" x14ac:dyDescent="0.25">
      <c r="A96" s="15"/>
      <c r="B96" s="7"/>
      <c r="E96" s="14" t="s">
        <v>14</v>
      </c>
      <c r="F96" s="147" t="s">
        <v>77</v>
      </c>
      <c r="G96" s="147">
        <v>1393621.759993494</v>
      </c>
      <c r="H96" s="147">
        <v>1396820.409994381</v>
      </c>
      <c r="I96" s="147">
        <v>1331470.7799937304</v>
      </c>
      <c r="J96" s="147">
        <v>1118081.7699946994</v>
      </c>
      <c r="K96" s="147">
        <v>1084893.2199939038</v>
      </c>
      <c r="L96" s="147">
        <v>816577.99999600975</v>
      </c>
    </row>
    <row r="97" spans="1:12" x14ac:dyDescent="0.25">
      <c r="A97" s="15"/>
      <c r="B97" s="7"/>
      <c r="E97" s="14" t="s">
        <v>14</v>
      </c>
      <c r="F97" s="147" t="s">
        <v>78</v>
      </c>
      <c r="G97" s="147">
        <v>4712712.9199805986</v>
      </c>
      <c r="H97" s="147">
        <v>5341686.9399795001</v>
      </c>
      <c r="I97" s="147">
        <v>5741339.5199734578</v>
      </c>
      <c r="J97" s="147">
        <v>2078641.0099901997</v>
      </c>
      <c r="K97" s="147">
        <v>1802737.7399903212</v>
      </c>
      <c r="L97" s="147">
        <v>1091786.8799948024</v>
      </c>
    </row>
    <row r="98" spans="1:12" x14ac:dyDescent="0.25">
      <c r="A98" s="15"/>
      <c r="B98" s="7"/>
      <c r="C98" s="10"/>
      <c r="D98" s="10"/>
      <c r="E98" s="13" t="s">
        <v>15</v>
      </c>
      <c r="F98" s="13"/>
      <c r="G98" s="13">
        <v>51910662.819760688</v>
      </c>
      <c r="H98" s="13">
        <v>54169361.809749216</v>
      </c>
      <c r="I98" s="13">
        <v>51066126.659775913</v>
      </c>
      <c r="J98" s="13">
        <v>45058436.549807563</v>
      </c>
      <c r="K98" s="13">
        <v>44942499.85980355</v>
      </c>
      <c r="L98" s="13">
        <v>35414729.029851697</v>
      </c>
    </row>
    <row r="99" spans="1:12" x14ac:dyDescent="0.25">
      <c r="A99" s="15"/>
      <c r="B99" s="7"/>
      <c r="E99" s="14" t="s">
        <v>15</v>
      </c>
      <c r="F99" s="147" t="s">
        <v>71</v>
      </c>
      <c r="G99" s="147">
        <v>8715964.6099606697</v>
      </c>
      <c r="H99" s="147">
        <v>8378170.1499613505</v>
      </c>
      <c r="I99" s="147">
        <v>7857027.0199634396</v>
      </c>
      <c r="J99" s="147">
        <v>8248043.2499611024</v>
      </c>
      <c r="K99" s="147">
        <v>8429714.1999626737</v>
      </c>
      <c r="L99" s="147">
        <v>6386632.3599708108</v>
      </c>
    </row>
    <row r="100" spans="1:12" x14ac:dyDescent="0.25">
      <c r="A100" s="15"/>
      <c r="B100" s="7"/>
      <c r="E100" s="14" t="s">
        <v>15</v>
      </c>
      <c r="F100" s="147" t="s">
        <v>72</v>
      </c>
      <c r="G100" s="147">
        <v>9904466.3099551853</v>
      </c>
      <c r="H100" s="147">
        <v>9959205.249955127</v>
      </c>
      <c r="I100" s="147">
        <v>9314468.639955312</v>
      </c>
      <c r="J100" s="147">
        <v>9915766.9099536482</v>
      </c>
      <c r="K100" s="147">
        <v>9760526.7099567987</v>
      </c>
      <c r="L100" s="147">
        <v>7589756.1399641372</v>
      </c>
    </row>
    <row r="101" spans="1:12" x14ac:dyDescent="0.25">
      <c r="A101" s="15"/>
      <c r="B101" s="7"/>
      <c r="E101" s="14" t="s">
        <v>15</v>
      </c>
      <c r="F101" s="147" t="s">
        <v>73</v>
      </c>
      <c r="G101" s="147">
        <v>8667339.069969045</v>
      </c>
      <c r="H101" s="147">
        <v>9886488.2599647678</v>
      </c>
      <c r="I101" s="147">
        <v>9474808.3399661724</v>
      </c>
      <c r="J101" s="147">
        <v>10202227.329963744</v>
      </c>
      <c r="K101" s="147">
        <v>10780511.189963486</v>
      </c>
      <c r="L101" s="147">
        <v>9181579.7499702685</v>
      </c>
    </row>
    <row r="102" spans="1:12" x14ac:dyDescent="0.25">
      <c r="A102" s="15"/>
      <c r="B102" s="7"/>
      <c r="E102" s="14" t="s">
        <v>15</v>
      </c>
      <c r="F102" s="147" t="s">
        <v>74</v>
      </c>
      <c r="G102" s="147">
        <v>1472214.9599921971</v>
      </c>
      <c r="H102" s="147">
        <v>1679855.9499912774</v>
      </c>
      <c r="I102" s="147">
        <v>1486835.0899919923</v>
      </c>
      <c r="J102" s="147">
        <v>1724965.3599919558</v>
      </c>
      <c r="K102" s="147">
        <v>1709484.3999917146</v>
      </c>
      <c r="L102" s="147">
        <v>1308854.0499934498</v>
      </c>
    </row>
    <row r="103" spans="1:12" x14ac:dyDescent="0.25">
      <c r="A103" s="15"/>
      <c r="B103" s="7"/>
      <c r="E103" s="14" t="s">
        <v>15</v>
      </c>
      <c r="F103" s="147" t="s">
        <v>75</v>
      </c>
      <c r="G103" s="147">
        <v>4155316.2799810064</v>
      </c>
      <c r="H103" s="147">
        <v>4845818.0099786762</v>
      </c>
      <c r="I103" s="147">
        <v>4331172.5199793605</v>
      </c>
      <c r="J103" s="147">
        <v>4331028.0499801803</v>
      </c>
      <c r="K103" s="147">
        <v>4399100.6899797991</v>
      </c>
      <c r="L103" s="147">
        <v>3487470.1299840198</v>
      </c>
    </row>
    <row r="104" spans="1:12" x14ac:dyDescent="0.25">
      <c r="A104" s="15"/>
      <c r="B104" s="7"/>
      <c r="E104" s="14" t="s">
        <v>15</v>
      </c>
      <c r="F104" s="147" t="s">
        <v>76</v>
      </c>
      <c r="G104" s="147">
        <v>4576157.7099789539</v>
      </c>
      <c r="H104" s="147">
        <v>4971391.3599760551</v>
      </c>
      <c r="I104" s="147">
        <v>4556039.9799798913</v>
      </c>
      <c r="J104" s="147">
        <v>4175448.6099805026</v>
      </c>
      <c r="K104" s="147">
        <v>4193643.6399811087</v>
      </c>
      <c r="L104" s="147">
        <v>3066137.57998621</v>
      </c>
    </row>
    <row r="105" spans="1:12" x14ac:dyDescent="0.25">
      <c r="A105" s="15"/>
      <c r="B105" s="7"/>
      <c r="E105" s="14" t="s">
        <v>15</v>
      </c>
      <c r="F105" s="147" t="s">
        <v>77</v>
      </c>
      <c r="G105" s="147">
        <v>2114321.0799912512</v>
      </c>
      <c r="H105" s="147">
        <v>1986258.3099912964</v>
      </c>
      <c r="I105" s="147">
        <v>1959622.779990932</v>
      </c>
      <c r="J105" s="147">
        <v>1953556.0999909495</v>
      </c>
      <c r="K105" s="147">
        <v>2098112.2499904758</v>
      </c>
      <c r="L105" s="147">
        <v>1502025.0999937195</v>
      </c>
    </row>
    <row r="106" spans="1:12" x14ac:dyDescent="0.25">
      <c r="A106" s="15"/>
      <c r="B106" s="7"/>
      <c r="E106" s="14" t="s">
        <v>15</v>
      </c>
      <c r="F106" s="147" t="s">
        <v>78</v>
      </c>
      <c r="G106" s="147">
        <v>12304882.799934197</v>
      </c>
      <c r="H106" s="147">
        <v>12462174.519936476</v>
      </c>
      <c r="I106" s="147">
        <v>12086152.289941773</v>
      </c>
      <c r="J106" s="147">
        <v>4507400.9399793036</v>
      </c>
      <c r="K106" s="147">
        <v>3571406.77998346</v>
      </c>
      <c r="L106" s="147">
        <v>2892273.9199892245</v>
      </c>
    </row>
    <row r="107" spans="1:12" x14ac:dyDescent="0.25">
      <c r="A107" s="15"/>
      <c r="B107" s="7"/>
      <c r="C107" s="10"/>
      <c r="D107" s="10"/>
      <c r="E107" s="13" t="s">
        <v>16</v>
      </c>
      <c r="F107" s="13"/>
      <c r="G107" s="13">
        <v>10663216.939935835</v>
      </c>
      <c r="H107" s="13">
        <v>11121570.929944398</v>
      </c>
      <c r="I107" s="13">
        <v>11558047.769969521</v>
      </c>
      <c r="J107" s="13">
        <v>8480722.9099743981</v>
      </c>
      <c r="K107" s="13">
        <v>8057269.5099586481</v>
      </c>
      <c r="L107" s="13">
        <v>6545482.689956638</v>
      </c>
    </row>
    <row r="108" spans="1:12" x14ac:dyDescent="0.25">
      <c r="A108" s="15"/>
      <c r="B108" s="7"/>
      <c r="E108" s="14" t="s">
        <v>16</v>
      </c>
      <c r="F108" s="147" t="s">
        <v>71</v>
      </c>
      <c r="G108" s="147">
        <v>1620340.2499910451</v>
      </c>
      <c r="H108" s="147">
        <v>1602332.3699920219</v>
      </c>
      <c r="I108" s="147">
        <v>1600888.0399948282</v>
      </c>
      <c r="J108" s="147">
        <v>1534524.5099956987</v>
      </c>
      <c r="K108" s="147">
        <v>1598148.7199918956</v>
      </c>
      <c r="L108" s="147">
        <v>1227820.5599921201</v>
      </c>
    </row>
    <row r="109" spans="1:12" x14ac:dyDescent="0.25">
      <c r="A109" s="15"/>
      <c r="B109" s="7"/>
      <c r="E109" s="14" t="s">
        <v>16</v>
      </c>
      <c r="F109" s="147" t="s">
        <v>72</v>
      </c>
      <c r="G109" s="147">
        <v>1793128.3999895037</v>
      </c>
      <c r="H109" s="147">
        <v>1813906.9199912937</v>
      </c>
      <c r="I109" s="147">
        <v>1879103.8299943544</v>
      </c>
      <c r="J109" s="147">
        <v>1786570.6299946285</v>
      </c>
      <c r="K109" s="147">
        <v>1727818.0799911269</v>
      </c>
      <c r="L109" s="147">
        <v>1380400.8899910981</v>
      </c>
    </row>
    <row r="110" spans="1:12" x14ac:dyDescent="0.25">
      <c r="A110" s="15"/>
      <c r="B110" s="7"/>
      <c r="E110" s="14" t="s">
        <v>16</v>
      </c>
      <c r="F110" s="147" t="s">
        <v>73</v>
      </c>
      <c r="G110" s="147">
        <v>2502029.6199857658</v>
      </c>
      <c r="H110" s="147">
        <v>2561549.3599870396</v>
      </c>
      <c r="I110" s="147">
        <v>2736025.5399909369</v>
      </c>
      <c r="J110" s="147">
        <v>2767026.0699910359</v>
      </c>
      <c r="K110" s="147">
        <v>2533958.9699872113</v>
      </c>
      <c r="L110" s="147">
        <v>2164891.0999853797</v>
      </c>
    </row>
    <row r="111" spans="1:12" x14ac:dyDescent="0.25">
      <c r="A111" s="15"/>
      <c r="B111" s="7"/>
      <c r="E111" s="14" t="s">
        <v>16</v>
      </c>
      <c r="F111" s="147" t="s">
        <v>74</v>
      </c>
      <c r="G111" s="147">
        <v>158622.60999903781</v>
      </c>
      <c r="H111" s="147">
        <v>192174.20999895857</v>
      </c>
      <c r="I111" s="147">
        <v>188549.8399994038</v>
      </c>
      <c r="J111" s="147">
        <v>162723.34999950361</v>
      </c>
      <c r="K111" s="147">
        <v>157051.08999914673</v>
      </c>
      <c r="L111" s="147">
        <v>146242.08999898055</v>
      </c>
    </row>
    <row r="112" spans="1:12" x14ac:dyDescent="0.25">
      <c r="A112" s="15"/>
      <c r="B112" s="7"/>
      <c r="E112" s="14" t="s">
        <v>16</v>
      </c>
      <c r="F112" s="147" t="s">
        <v>75</v>
      </c>
      <c r="G112" s="147">
        <v>385607.40999768011</v>
      </c>
      <c r="H112" s="147">
        <v>411091.23999800737</v>
      </c>
      <c r="I112" s="147">
        <v>449929.07999860554</v>
      </c>
      <c r="J112" s="147">
        <v>366909.99999888806</v>
      </c>
      <c r="K112" s="147">
        <v>398355.34999789501</v>
      </c>
      <c r="L112" s="147">
        <v>331698.93999771017</v>
      </c>
    </row>
    <row r="113" spans="1:12" x14ac:dyDescent="0.25">
      <c r="A113" s="15"/>
      <c r="B113" s="7"/>
      <c r="E113" s="14" t="s">
        <v>16</v>
      </c>
      <c r="F113" s="147" t="s">
        <v>76</v>
      </c>
      <c r="G113" s="147">
        <v>920235.64999470091</v>
      </c>
      <c r="H113" s="147">
        <v>1073572.2599951283</v>
      </c>
      <c r="I113" s="147">
        <v>1315510.1399959452</v>
      </c>
      <c r="J113" s="147">
        <v>700410.94999797351</v>
      </c>
      <c r="K113" s="147">
        <v>716120.9899963428</v>
      </c>
      <c r="L113" s="147">
        <v>562973.19999640353</v>
      </c>
    </row>
    <row r="114" spans="1:12" x14ac:dyDescent="0.25">
      <c r="A114" s="15"/>
      <c r="B114" s="7"/>
      <c r="E114" s="14" t="s">
        <v>16</v>
      </c>
      <c r="F114" s="147" t="s">
        <v>77</v>
      </c>
      <c r="G114" s="147">
        <v>662226.00999607693</v>
      </c>
      <c r="H114" s="147">
        <v>720757.09999639855</v>
      </c>
      <c r="I114" s="147">
        <v>660251.05999806884</v>
      </c>
      <c r="J114" s="147">
        <v>513112.52999856253</v>
      </c>
      <c r="K114" s="147">
        <v>510652.20999734302</v>
      </c>
      <c r="L114" s="147">
        <v>388009.04999739287</v>
      </c>
    </row>
    <row r="115" spans="1:12" x14ac:dyDescent="0.25">
      <c r="A115" s="15"/>
      <c r="B115" s="7"/>
      <c r="E115" s="14" t="s">
        <v>16</v>
      </c>
      <c r="F115" s="147" t="s">
        <v>78</v>
      </c>
      <c r="G115" s="147">
        <v>2621026.9899836676</v>
      </c>
      <c r="H115" s="147">
        <v>2746187.4699857482</v>
      </c>
      <c r="I115" s="147">
        <v>2727790.2399927606</v>
      </c>
      <c r="J115" s="147">
        <v>649444.86999815213</v>
      </c>
      <c r="K115" s="147">
        <v>415164.09999771445</v>
      </c>
      <c r="L115" s="147">
        <v>343446.85999748512</v>
      </c>
    </row>
    <row r="116" spans="1:12" x14ac:dyDescent="0.25">
      <c r="A116" s="15"/>
      <c r="B116" s="7"/>
      <c r="C116" s="10"/>
      <c r="D116" s="10"/>
      <c r="E116" s="13" t="s">
        <v>17</v>
      </c>
      <c r="F116" s="13"/>
      <c r="G116" s="13">
        <v>5488108.7899990557</v>
      </c>
      <c r="H116" s="13">
        <v>12794371.839997549</v>
      </c>
      <c r="I116" s="13">
        <v>18181042.769997746</v>
      </c>
      <c r="J116" s="13">
        <v>19735225.859997779</v>
      </c>
      <c r="K116" s="13">
        <v>19515345.589998171</v>
      </c>
      <c r="L116" s="13">
        <v>20237131.129998203</v>
      </c>
    </row>
    <row r="117" spans="1:12" x14ac:dyDescent="0.25">
      <c r="A117" s="15"/>
      <c r="B117" s="7"/>
      <c r="E117" s="14" t="s">
        <v>17</v>
      </c>
      <c r="F117" s="147" t="s">
        <v>71</v>
      </c>
      <c r="G117" s="147">
        <v>1495700.229999552</v>
      </c>
      <c r="H117" s="147">
        <v>3121658.789999153</v>
      </c>
      <c r="I117" s="147">
        <v>4153467.3699991726</v>
      </c>
      <c r="J117" s="147">
        <v>4158437.0899993032</v>
      </c>
      <c r="K117" s="147">
        <v>4189092.779999475</v>
      </c>
      <c r="L117" s="147">
        <v>3994448.2899997225</v>
      </c>
    </row>
    <row r="118" spans="1:12" x14ac:dyDescent="0.25">
      <c r="A118" s="15"/>
      <c r="B118" s="7"/>
      <c r="E118" s="14" t="s">
        <v>17</v>
      </c>
      <c r="F118" s="147" t="s">
        <v>72</v>
      </c>
      <c r="G118" s="147">
        <v>1287814.1699998763</v>
      </c>
      <c r="H118" s="147">
        <v>2759554.8599994555</v>
      </c>
      <c r="I118" s="147">
        <v>3652811.5799993449</v>
      </c>
      <c r="J118" s="147">
        <v>4154805.3499994255</v>
      </c>
      <c r="K118" s="147">
        <v>3787295.9599996177</v>
      </c>
      <c r="L118" s="147">
        <v>3906256.069999605</v>
      </c>
    </row>
    <row r="119" spans="1:12" x14ac:dyDescent="0.25">
      <c r="A119" s="15"/>
      <c r="B119" s="7"/>
      <c r="E119" s="14" t="s">
        <v>17</v>
      </c>
      <c r="F119" s="147" t="s">
        <v>73</v>
      </c>
      <c r="G119" s="147">
        <v>1112070.9299999359</v>
      </c>
      <c r="H119" s="147">
        <v>3053267.8899998553</v>
      </c>
      <c r="I119" s="147">
        <v>4381198.6799996411</v>
      </c>
      <c r="J119" s="147">
        <v>4360195.8999996781</v>
      </c>
      <c r="K119" s="147">
        <v>4189122.0599995847</v>
      </c>
      <c r="L119" s="147">
        <v>4716922.4999994785</v>
      </c>
    </row>
    <row r="120" spans="1:12" x14ac:dyDescent="0.25">
      <c r="A120" s="15"/>
      <c r="B120" s="7"/>
      <c r="E120" s="14" t="s">
        <v>17</v>
      </c>
      <c r="F120" s="147" t="s">
        <v>74</v>
      </c>
      <c r="G120" s="147">
        <v>210377.81999999937</v>
      </c>
      <c r="H120" s="147">
        <v>331500.14999999624</v>
      </c>
      <c r="I120" s="147">
        <v>502279.00999996759</v>
      </c>
      <c r="J120" s="147">
        <v>616135.88999988558</v>
      </c>
      <c r="K120" s="147">
        <v>504347.60999994638</v>
      </c>
      <c r="L120" s="147">
        <v>492166.98999998439</v>
      </c>
    </row>
    <row r="121" spans="1:12" x14ac:dyDescent="0.25">
      <c r="A121" s="15"/>
      <c r="B121" s="7"/>
      <c r="E121" s="14" t="s">
        <v>17</v>
      </c>
      <c r="F121" s="147" t="s">
        <v>75</v>
      </c>
      <c r="G121" s="147">
        <v>288788.72999999416</v>
      </c>
      <c r="H121" s="147">
        <v>578241.11999996647</v>
      </c>
      <c r="I121" s="147">
        <v>984784.27999993123</v>
      </c>
      <c r="J121" s="147">
        <v>1144403.0899999083</v>
      </c>
      <c r="K121" s="147">
        <v>1054140.6399999345</v>
      </c>
      <c r="L121" s="147">
        <v>1156305.4199999771</v>
      </c>
    </row>
    <row r="122" spans="1:12" x14ac:dyDescent="0.25">
      <c r="A122" s="15"/>
      <c r="B122" s="7"/>
      <c r="E122" s="14" t="s">
        <v>17</v>
      </c>
      <c r="F122" s="147" t="s">
        <v>76</v>
      </c>
      <c r="G122" s="147">
        <v>402427.78999978845</v>
      </c>
      <c r="H122" s="147">
        <v>1349827.2799993688</v>
      </c>
      <c r="I122" s="147">
        <v>2023658.4799998703</v>
      </c>
      <c r="J122" s="147">
        <v>2449025.469999711</v>
      </c>
      <c r="K122" s="147">
        <v>2327611.5399998445</v>
      </c>
      <c r="L122" s="147">
        <v>2265038.3399997596</v>
      </c>
    </row>
    <row r="123" spans="1:12" x14ac:dyDescent="0.25">
      <c r="A123" s="15"/>
      <c r="B123" s="7"/>
      <c r="E123" s="14" t="s">
        <v>17</v>
      </c>
      <c r="F123" s="147" t="s">
        <v>77</v>
      </c>
      <c r="G123" s="147">
        <v>342006.77999993064</v>
      </c>
      <c r="H123" s="147">
        <v>782734.49999985518</v>
      </c>
      <c r="I123" s="147">
        <v>1457069.9199998837</v>
      </c>
      <c r="J123" s="147">
        <v>1618159.3699999172</v>
      </c>
      <c r="K123" s="147">
        <v>1636331.5199998298</v>
      </c>
      <c r="L123" s="147">
        <v>1834305.7899997237</v>
      </c>
    </row>
    <row r="124" spans="1:12" x14ac:dyDescent="0.25">
      <c r="A124" s="15"/>
      <c r="B124" s="7"/>
      <c r="E124" s="14" t="s">
        <v>17</v>
      </c>
      <c r="F124" s="147" t="s">
        <v>78</v>
      </c>
      <c r="G124" s="147">
        <v>348922.33999997849</v>
      </c>
      <c r="H124" s="147">
        <v>817587.24999990384</v>
      </c>
      <c r="I124" s="147">
        <v>1025773.4499999403</v>
      </c>
      <c r="J124" s="147">
        <v>1234063.6999999664</v>
      </c>
      <c r="K124" s="147">
        <v>1827403.4799999725</v>
      </c>
      <c r="L124" s="147">
        <v>1871687.7299999604</v>
      </c>
    </row>
    <row r="125" spans="1:12" x14ac:dyDescent="0.25">
      <c r="A125" s="15"/>
      <c r="B125" s="7"/>
      <c r="C125" s="10"/>
      <c r="D125" s="10"/>
      <c r="E125" s="13" t="s">
        <v>18</v>
      </c>
      <c r="F125" s="13"/>
      <c r="G125" s="13">
        <v>5766819.7699873643</v>
      </c>
      <c r="H125" s="13">
        <v>6746074.7799879694</v>
      </c>
      <c r="I125" s="13">
        <v>8977863.3299867585</v>
      </c>
      <c r="J125" s="13">
        <v>10664263.999985939</v>
      </c>
      <c r="K125" s="13">
        <v>12857520.269971237</v>
      </c>
      <c r="L125" s="13">
        <v>13689146.44996619</v>
      </c>
    </row>
    <row r="126" spans="1:12" x14ac:dyDescent="0.25">
      <c r="A126" s="15"/>
      <c r="B126" s="7"/>
      <c r="E126" s="14" t="s">
        <v>18</v>
      </c>
      <c r="F126" s="147" t="s">
        <v>71</v>
      </c>
      <c r="G126" s="147">
        <v>806787.95999656944</v>
      </c>
      <c r="H126" s="147">
        <v>1103210.9299955161</v>
      </c>
      <c r="I126" s="147">
        <v>1521739.7899951653</v>
      </c>
      <c r="J126" s="147">
        <v>2010881.9899952607</v>
      </c>
      <c r="K126" s="147">
        <v>2221071.3899918254</v>
      </c>
      <c r="L126" s="147">
        <v>2320858.6699913479</v>
      </c>
    </row>
    <row r="127" spans="1:12" x14ac:dyDescent="0.25">
      <c r="A127" s="15"/>
      <c r="B127" s="7"/>
      <c r="E127" s="14" t="s">
        <v>18</v>
      </c>
      <c r="F127" s="147" t="s">
        <v>72</v>
      </c>
      <c r="G127" s="147">
        <v>1070522.1099993233</v>
      </c>
      <c r="H127" s="147">
        <v>1431349.7599987888</v>
      </c>
      <c r="I127" s="147">
        <v>1857181.1399993373</v>
      </c>
      <c r="J127" s="147">
        <v>2262871.6199990655</v>
      </c>
      <c r="K127" s="147">
        <v>2801708.8799960217</v>
      </c>
      <c r="L127" s="147">
        <v>2891252.7399956402</v>
      </c>
    </row>
    <row r="128" spans="1:12" x14ac:dyDescent="0.25">
      <c r="A128" s="15"/>
      <c r="B128" s="7"/>
      <c r="E128" s="14" t="s">
        <v>18</v>
      </c>
      <c r="F128" s="147" t="s">
        <v>73</v>
      </c>
      <c r="G128" s="147">
        <v>1060289.9799975201</v>
      </c>
      <c r="H128" s="147">
        <v>1039692.7999991662</v>
      </c>
      <c r="I128" s="147">
        <v>1409506.8299991896</v>
      </c>
      <c r="J128" s="147">
        <v>2033873.2499980235</v>
      </c>
      <c r="K128" s="147">
        <v>2614478.989996071</v>
      </c>
      <c r="L128" s="147">
        <v>3356667.209993172</v>
      </c>
    </row>
    <row r="129" spans="1:12" x14ac:dyDescent="0.25">
      <c r="A129" s="15"/>
      <c r="B129" s="7"/>
      <c r="E129" s="14" t="s">
        <v>18</v>
      </c>
      <c r="F129" s="147" t="s">
        <v>74</v>
      </c>
      <c r="G129" s="147">
        <v>75676.939999716822</v>
      </c>
      <c r="H129" s="147">
        <v>160423.18999931545</v>
      </c>
      <c r="I129" s="147">
        <v>197377.20999907327</v>
      </c>
      <c r="J129" s="147">
        <v>249871.94999934608</v>
      </c>
      <c r="K129" s="147">
        <v>337657.04999941523</v>
      </c>
      <c r="L129" s="147">
        <v>433047.33999926824</v>
      </c>
    </row>
    <row r="130" spans="1:12" x14ac:dyDescent="0.25">
      <c r="A130" s="15"/>
      <c r="B130" s="7"/>
      <c r="E130" s="14" t="s">
        <v>18</v>
      </c>
      <c r="F130" s="147" t="s">
        <v>75</v>
      </c>
      <c r="G130" s="147">
        <v>642159.88999880478</v>
      </c>
      <c r="H130" s="147">
        <v>827020.83999877423</v>
      </c>
      <c r="I130" s="147">
        <v>1012391.6999983828</v>
      </c>
      <c r="J130" s="147">
        <v>1011988.469998576</v>
      </c>
      <c r="K130" s="147">
        <v>1151802.9799963329</v>
      </c>
      <c r="L130" s="147">
        <v>1007906.1399960472</v>
      </c>
    </row>
    <row r="131" spans="1:12" x14ac:dyDescent="0.25">
      <c r="A131" s="15"/>
      <c r="B131" s="7"/>
      <c r="E131" s="14" t="s">
        <v>18</v>
      </c>
      <c r="F131" s="147" t="s">
        <v>76</v>
      </c>
      <c r="G131" s="147">
        <v>735728.62999877054</v>
      </c>
      <c r="H131" s="147">
        <v>669738.69999962812</v>
      </c>
      <c r="I131" s="147">
        <v>1077638.3599997498</v>
      </c>
      <c r="J131" s="147">
        <v>1188655.9399995944</v>
      </c>
      <c r="K131" s="147">
        <v>1326280.3799964299</v>
      </c>
      <c r="L131" s="147">
        <v>1228758.7699956684</v>
      </c>
    </row>
    <row r="132" spans="1:12" x14ac:dyDescent="0.25">
      <c r="A132" s="15"/>
      <c r="B132" s="7"/>
      <c r="E132" s="14" t="s">
        <v>18</v>
      </c>
      <c r="F132" s="147" t="s">
        <v>77</v>
      </c>
      <c r="G132" s="147">
        <v>194878.82999927807</v>
      </c>
      <c r="H132" s="147">
        <v>324010.94999929471</v>
      </c>
      <c r="I132" s="147">
        <v>438110.29999949801</v>
      </c>
      <c r="J132" s="147">
        <v>608621.56999916094</v>
      </c>
      <c r="K132" s="147">
        <v>935793.22999873757</v>
      </c>
      <c r="L132" s="147">
        <v>938923.4799984456</v>
      </c>
    </row>
    <row r="133" spans="1:12" x14ac:dyDescent="0.25">
      <c r="A133" s="15"/>
      <c r="B133" s="7"/>
      <c r="E133" s="14" t="s">
        <v>18</v>
      </c>
      <c r="F133" s="147" t="s">
        <v>78</v>
      </c>
      <c r="G133" s="147">
        <v>1180775.4299974001</v>
      </c>
      <c r="H133" s="147">
        <v>1190627.609997493</v>
      </c>
      <c r="I133" s="147">
        <v>1463917.9999963995</v>
      </c>
      <c r="J133" s="147">
        <v>1297499.209996932</v>
      </c>
      <c r="K133" s="147">
        <v>1468727.3699963687</v>
      </c>
      <c r="L133" s="147">
        <v>1511732.0999964159</v>
      </c>
    </row>
    <row r="134" spans="1:12" x14ac:dyDescent="0.25">
      <c r="A134" s="15"/>
      <c r="B134" s="7"/>
      <c r="C134" s="10"/>
      <c r="D134" s="10"/>
      <c r="E134" s="13" t="s">
        <v>19</v>
      </c>
      <c r="F134" s="13"/>
      <c r="G134" s="13">
        <v>3354510.4999784045</v>
      </c>
      <c r="H134" s="13">
        <v>3678622.8699814142</v>
      </c>
      <c r="I134" s="13">
        <v>2955662.7899845741</v>
      </c>
      <c r="J134" s="13">
        <v>2436210.289988759</v>
      </c>
      <c r="K134" s="13">
        <v>3072544.4499857314</v>
      </c>
      <c r="L134" s="13">
        <v>5074839.449977261</v>
      </c>
    </row>
    <row r="135" spans="1:12" x14ac:dyDescent="0.25">
      <c r="A135" s="15"/>
      <c r="B135" s="7"/>
      <c r="E135" s="14" t="s">
        <v>19</v>
      </c>
      <c r="F135" s="147" t="s">
        <v>71</v>
      </c>
      <c r="G135" s="147">
        <v>553101.92999663297</v>
      </c>
      <c r="H135" s="147">
        <v>524529.52999732923</v>
      </c>
      <c r="I135" s="147">
        <v>374031.46999823389</v>
      </c>
      <c r="J135" s="147">
        <v>479516.39999796078</v>
      </c>
      <c r="K135" s="147">
        <v>637186.77999714669</v>
      </c>
      <c r="L135" s="147">
        <v>1350058.3299942852</v>
      </c>
    </row>
    <row r="136" spans="1:12" x14ac:dyDescent="0.25">
      <c r="A136" s="15"/>
      <c r="B136" s="7"/>
      <c r="E136" s="14" t="s">
        <v>19</v>
      </c>
      <c r="F136" s="147" t="s">
        <v>72</v>
      </c>
      <c r="G136" s="147">
        <v>503446.79999703827</v>
      </c>
      <c r="H136" s="147">
        <v>584151.76999733353</v>
      </c>
      <c r="I136" s="147">
        <v>469218.64999752038</v>
      </c>
      <c r="J136" s="147">
        <v>460296.37999788119</v>
      </c>
      <c r="K136" s="147">
        <v>382609.07999845454</v>
      </c>
      <c r="L136" s="147">
        <v>651874.66999708267</v>
      </c>
    </row>
    <row r="137" spans="1:12" x14ac:dyDescent="0.25">
      <c r="A137" s="15"/>
      <c r="B137" s="7"/>
      <c r="E137" s="14" t="s">
        <v>19</v>
      </c>
      <c r="F137" s="147" t="s">
        <v>73</v>
      </c>
      <c r="G137" s="147">
        <v>454926.62999694317</v>
      </c>
      <c r="H137" s="147">
        <v>466559.71999764361</v>
      </c>
      <c r="I137" s="147">
        <v>443308.34999778675</v>
      </c>
      <c r="J137" s="147">
        <v>415983.15999790363</v>
      </c>
      <c r="K137" s="147">
        <v>530456.34999759216</v>
      </c>
      <c r="L137" s="147">
        <v>925519.25999584398</v>
      </c>
    </row>
    <row r="138" spans="1:12" x14ac:dyDescent="0.25">
      <c r="A138" s="15"/>
      <c r="B138" s="7"/>
      <c r="E138" s="14" t="s">
        <v>19</v>
      </c>
      <c r="F138" s="147" t="s">
        <v>74</v>
      </c>
      <c r="G138" s="147">
        <v>96844.739999331287</v>
      </c>
      <c r="H138" s="147">
        <v>104417.53999948203</v>
      </c>
      <c r="I138" s="147">
        <v>88527.839999518721</v>
      </c>
      <c r="J138" s="147">
        <v>86105.249999635926</v>
      </c>
      <c r="K138" s="147">
        <v>108594.3799995117</v>
      </c>
      <c r="L138" s="147">
        <v>132156.23999932862</v>
      </c>
    </row>
    <row r="139" spans="1:12" x14ac:dyDescent="0.25">
      <c r="A139" s="15"/>
      <c r="B139" s="7"/>
      <c r="E139" s="14" t="s">
        <v>19</v>
      </c>
      <c r="F139" s="147" t="s">
        <v>75</v>
      </c>
      <c r="G139" s="147">
        <v>294478.64999839058</v>
      </c>
      <c r="H139" s="147">
        <v>326014.28999839321</v>
      </c>
      <c r="I139" s="147">
        <v>265989.69999868522</v>
      </c>
      <c r="J139" s="147">
        <v>214629.55999914164</v>
      </c>
      <c r="K139" s="147">
        <v>291064.13999877573</v>
      </c>
      <c r="L139" s="147">
        <v>482032.43999757594</v>
      </c>
    </row>
    <row r="140" spans="1:12" x14ac:dyDescent="0.25">
      <c r="A140" s="15"/>
      <c r="B140" s="7"/>
      <c r="E140" s="14" t="s">
        <v>19</v>
      </c>
      <c r="F140" s="147" t="s">
        <v>76</v>
      </c>
      <c r="G140" s="147">
        <v>451321.37999711186</v>
      </c>
      <c r="H140" s="147">
        <v>529916.25999718008</v>
      </c>
      <c r="I140" s="147">
        <v>466244.88999752043</v>
      </c>
      <c r="J140" s="147">
        <v>365001.48999823577</v>
      </c>
      <c r="K140" s="147">
        <v>496638.9299973101</v>
      </c>
      <c r="L140" s="147">
        <v>700499.78999683855</v>
      </c>
    </row>
    <row r="141" spans="1:12" x14ac:dyDescent="0.25">
      <c r="A141" s="15"/>
      <c r="B141" s="7"/>
      <c r="E141" s="14" t="s">
        <v>19</v>
      </c>
      <c r="F141" s="147" t="s">
        <v>77</v>
      </c>
      <c r="G141" s="147">
        <v>304403.53999798541</v>
      </c>
      <c r="H141" s="147">
        <v>381058.72999806842</v>
      </c>
      <c r="I141" s="147">
        <v>344682.39999818697</v>
      </c>
      <c r="J141" s="147">
        <v>235415.79999891072</v>
      </c>
      <c r="K141" s="147">
        <v>366689.12999831879</v>
      </c>
      <c r="L141" s="147">
        <v>461966.67999794247</v>
      </c>
    </row>
    <row r="142" spans="1:12" x14ac:dyDescent="0.25">
      <c r="A142" s="15"/>
      <c r="B142" s="7"/>
      <c r="E142" s="14" t="s">
        <v>19</v>
      </c>
      <c r="F142" s="147" t="s">
        <v>78</v>
      </c>
      <c r="G142" s="147">
        <v>695986.8299950161</v>
      </c>
      <c r="H142" s="147">
        <v>761975.02999598579</v>
      </c>
      <c r="I142" s="147">
        <v>503659.48999712279</v>
      </c>
      <c r="J142" s="147">
        <v>179262.24999905381</v>
      </c>
      <c r="K142" s="147">
        <v>259305.65999862779</v>
      </c>
      <c r="L142" s="147">
        <v>370732.03999835119</v>
      </c>
    </row>
    <row r="143" spans="1:12" x14ac:dyDescent="0.25">
      <c r="A143" s="15"/>
      <c r="B143" s="7"/>
      <c r="C143" s="10"/>
      <c r="D143" s="10"/>
      <c r="E143" s="13" t="s">
        <v>20</v>
      </c>
      <c r="F143" s="13"/>
      <c r="G143" s="13">
        <v>159763180.52916795</v>
      </c>
      <c r="H143" s="13">
        <v>167579832.23911703</v>
      </c>
      <c r="I143" s="13">
        <v>174267501.00908449</v>
      </c>
      <c r="J143" s="13">
        <v>171813920.99908477</v>
      </c>
      <c r="K143" s="13">
        <v>170432852.89907756</v>
      </c>
      <c r="L143" s="13">
        <v>176289953.49904069</v>
      </c>
    </row>
    <row r="144" spans="1:12" x14ac:dyDescent="0.25">
      <c r="A144" s="15"/>
      <c r="B144" s="7"/>
      <c r="E144" s="14" t="s">
        <v>20</v>
      </c>
      <c r="F144" s="147" t="s">
        <v>71</v>
      </c>
      <c r="G144" s="147">
        <v>37055244.589812554</v>
      </c>
      <c r="H144" s="147">
        <v>39683472.429796211</v>
      </c>
      <c r="I144" s="147">
        <v>39168822.419800945</v>
      </c>
      <c r="J144" s="147">
        <v>38446230.399808794</v>
      </c>
      <c r="K144" s="147">
        <v>37401246.359812044</v>
      </c>
      <c r="L144" s="147">
        <v>38526968.769806698</v>
      </c>
    </row>
    <row r="145" spans="1:12" x14ac:dyDescent="0.25">
      <c r="A145" s="15"/>
      <c r="B145" s="7"/>
      <c r="E145" s="14" t="s">
        <v>20</v>
      </c>
      <c r="F145" s="147" t="s">
        <v>72</v>
      </c>
      <c r="G145" s="147">
        <v>34552879.539823093</v>
      </c>
      <c r="H145" s="147">
        <v>34681222.529815242</v>
      </c>
      <c r="I145" s="147">
        <v>35769571.059813291</v>
      </c>
      <c r="J145" s="147">
        <v>35118765.299820647</v>
      </c>
      <c r="K145" s="147">
        <v>33565015.099830136</v>
      </c>
      <c r="L145" s="147">
        <v>34205016.289829195</v>
      </c>
    </row>
    <row r="146" spans="1:12" x14ac:dyDescent="0.25">
      <c r="A146" s="15"/>
      <c r="B146" s="7"/>
      <c r="E146" s="14" t="s">
        <v>20</v>
      </c>
      <c r="F146" s="147" t="s">
        <v>73</v>
      </c>
      <c r="G146" s="147">
        <v>38299300.889805406</v>
      </c>
      <c r="H146" s="147">
        <v>41075557.719785005</v>
      </c>
      <c r="I146" s="147">
        <v>44668452.689769126</v>
      </c>
      <c r="J146" s="147">
        <v>46043436.74976144</v>
      </c>
      <c r="K146" s="147">
        <v>46989883.219757378</v>
      </c>
      <c r="L146" s="147">
        <v>50712316.02974236</v>
      </c>
    </row>
    <row r="147" spans="1:12" x14ac:dyDescent="0.25">
      <c r="A147" s="15"/>
      <c r="B147" s="7"/>
      <c r="E147" s="14" t="s">
        <v>20</v>
      </c>
      <c r="F147" s="147" t="s">
        <v>74</v>
      </c>
      <c r="G147" s="147">
        <v>3770009.2999801151</v>
      </c>
      <c r="H147" s="147">
        <v>4181796.7499776254</v>
      </c>
      <c r="I147" s="147">
        <v>4430234.2699765554</v>
      </c>
      <c r="J147" s="147">
        <v>4482125.3699762942</v>
      </c>
      <c r="K147" s="147">
        <v>4364662.1199766807</v>
      </c>
      <c r="L147" s="147">
        <v>4182734.2099775192</v>
      </c>
    </row>
    <row r="148" spans="1:12" x14ac:dyDescent="0.25">
      <c r="A148" s="15"/>
      <c r="B148" s="7"/>
      <c r="E148" s="14" t="s">
        <v>20</v>
      </c>
      <c r="F148" s="147" t="s">
        <v>75</v>
      </c>
      <c r="G148" s="147">
        <v>10450016.009947309</v>
      </c>
      <c r="H148" s="147">
        <v>10771863.079944324</v>
      </c>
      <c r="I148" s="147">
        <v>11540079.649943139</v>
      </c>
      <c r="J148" s="147">
        <v>11239081.979943117</v>
      </c>
      <c r="K148" s="147">
        <v>11544925.099941164</v>
      </c>
      <c r="L148" s="147">
        <v>12068404.179938816</v>
      </c>
    </row>
    <row r="149" spans="1:12" x14ac:dyDescent="0.25">
      <c r="A149" s="15"/>
      <c r="B149" s="7"/>
      <c r="E149" s="14" t="s">
        <v>20</v>
      </c>
      <c r="F149" s="147" t="s">
        <v>76</v>
      </c>
      <c r="G149" s="147">
        <v>13519521.349929044</v>
      </c>
      <c r="H149" s="147">
        <v>14644473.639922963</v>
      </c>
      <c r="I149" s="147">
        <v>15121548.329922641</v>
      </c>
      <c r="J149" s="147">
        <v>13782099.349928916</v>
      </c>
      <c r="K149" s="147">
        <v>14016302.809927609</v>
      </c>
      <c r="L149" s="147">
        <v>14016957.989932517</v>
      </c>
    </row>
    <row r="150" spans="1:12" x14ac:dyDescent="0.25">
      <c r="A150" s="15"/>
      <c r="B150" s="7"/>
      <c r="E150" s="14" t="s">
        <v>20</v>
      </c>
      <c r="F150" s="147" t="s">
        <v>77</v>
      </c>
      <c r="G150" s="147">
        <v>10008962.829951832</v>
      </c>
      <c r="H150" s="147">
        <v>10866492.289945662</v>
      </c>
      <c r="I150" s="147">
        <v>11877664.539941531</v>
      </c>
      <c r="J150" s="147">
        <v>11130896.18994361</v>
      </c>
      <c r="K150" s="147">
        <v>10893607.279946038</v>
      </c>
      <c r="L150" s="147">
        <v>10997721.459945353</v>
      </c>
    </row>
    <row r="151" spans="1:12" x14ac:dyDescent="0.25">
      <c r="A151" s="15"/>
      <c r="B151" s="7"/>
      <c r="E151" s="14" t="s">
        <v>20</v>
      </c>
      <c r="F151" s="147" t="s">
        <v>78</v>
      </c>
      <c r="G151" s="147">
        <v>12107246.019943861</v>
      </c>
      <c r="H151" s="147">
        <v>11674953.79994254</v>
      </c>
      <c r="I151" s="147">
        <v>11691128.049945485</v>
      </c>
      <c r="J151" s="147">
        <v>11571285.659944991</v>
      </c>
      <c r="K151" s="147">
        <v>11657210.90994483</v>
      </c>
      <c r="L151" s="147">
        <v>11579834.569945036</v>
      </c>
    </row>
    <row r="152" spans="1:12" x14ac:dyDescent="0.25">
      <c r="A152" s="15"/>
      <c r="B152" s="7"/>
      <c r="C152" s="10"/>
      <c r="D152" s="10"/>
      <c r="E152" s="13" t="s">
        <v>21</v>
      </c>
      <c r="F152" s="13"/>
      <c r="G152" s="13">
        <v>7208639.0599579811</v>
      </c>
      <c r="H152" s="13">
        <v>7979236.7799540516</v>
      </c>
      <c r="I152" s="13">
        <v>7920425.9299544049</v>
      </c>
      <c r="J152" s="13">
        <v>6533071.0799615188</v>
      </c>
      <c r="K152" s="13">
        <v>5500178.2699678438</v>
      </c>
      <c r="L152" s="13">
        <v>3797806.9199777646</v>
      </c>
    </row>
    <row r="153" spans="1:12" x14ac:dyDescent="0.25">
      <c r="A153" s="15"/>
      <c r="B153" s="7"/>
      <c r="E153" s="14" t="s">
        <v>21</v>
      </c>
      <c r="F153" s="147" t="s">
        <v>71</v>
      </c>
      <c r="G153" s="147">
        <v>905922.74999426235</v>
      </c>
      <c r="H153" s="147">
        <v>1047242.4699935202</v>
      </c>
      <c r="I153" s="147">
        <v>927897.86999445059</v>
      </c>
      <c r="J153" s="147">
        <v>895022.54999458755</v>
      </c>
      <c r="K153" s="147">
        <v>842853.33999480284</v>
      </c>
      <c r="L153" s="147">
        <v>538549.1299967618</v>
      </c>
    </row>
    <row r="154" spans="1:12" x14ac:dyDescent="0.25">
      <c r="A154" s="15"/>
      <c r="B154" s="7"/>
      <c r="E154" s="14" t="s">
        <v>21</v>
      </c>
      <c r="F154" s="147" t="s">
        <v>72</v>
      </c>
      <c r="G154" s="147">
        <v>1594998.2899912221</v>
      </c>
      <c r="H154" s="147">
        <v>1658630.5099903829</v>
      </c>
      <c r="I154" s="147">
        <v>1773922.0499899827</v>
      </c>
      <c r="J154" s="147">
        <v>1742272.4299897787</v>
      </c>
      <c r="K154" s="147">
        <v>1628400.1199908643</v>
      </c>
      <c r="L154" s="147">
        <v>1122503.319993671</v>
      </c>
    </row>
    <row r="155" spans="1:12" x14ac:dyDescent="0.25">
      <c r="A155" s="15"/>
      <c r="B155" s="7"/>
      <c r="E155" s="14" t="s">
        <v>21</v>
      </c>
      <c r="F155" s="147" t="s">
        <v>73</v>
      </c>
      <c r="G155" s="147">
        <v>678149.45999605092</v>
      </c>
      <c r="H155" s="147">
        <v>792101.17999551748</v>
      </c>
      <c r="I155" s="147">
        <v>579717.8899963838</v>
      </c>
      <c r="J155" s="147">
        <v>878414.33999434847</v>
      </c>
      <c r="K155" s="147">
        <v>633643.02999598684</v>
      </c>
      <c r="L155" s="147">
        <v>375001.99999754271</v>
      </c>
    </row>
    <row r="156" spans="1:12" x14ac:dyDescent="0.25">
      <c r="A156" s="15"/>
      <c r="B156" s="7"/>
      <c r="E156" s="14" t="s">
        <v>21</v>
      </c>
      <c r="F156" s="147" t="s">
        <v>74</v>
      </c>
      <c r="G156" s="147">
        <v>118108.43999922228</v>
      </c>
      <c r="H156" s="147">
        <v>122883.90999920938</v>
      </c>
      <c r="I156" s="147">
        <v>140334.96999911976</v>
      </c>
      <c r="J156" s="147">
        <v>190366.85999880685</v>
      </c>
      <c r="K156" s="147">
        <v>142820.7699990666</v>
      </c>
      <c r="L156" s="147">
        <v>132358.92999917548</v>
      </c>
    </row>
    <row r="157" spans="1:12" x14ac:dyDescent="0.25">
      <c r="A157" s="15"/>
      <c r="B157" s="7"/>
      <c r="E157" s="14" t="s">
        <v>21</v>
      </c>
      <c r="F157" s="147" t="s">
        <v>75</v>
      </c>
      <c r="G157" s="147">
        <v>274988.82999833592</v>
      </c>
      <c r="H157" s="147">
        <v>387780.37999774545</v>
      </c>
      <c r="I157" s="147">
        <v>507931.14999701298</v>
      </c>
      <c r="J157" s="147">
        <v>407806.3699976799</v>
      </c>
      <c r="K157" s="147">
        <v>412607.53999756154</v>
      </c>
      <c r="L157" s="147">
        <v>307494.19999822346</v>
      </c>
    </row>
    <row r="158" spans="1:12" x14ac:dyDescent="0.25">
      <c r="A158" s="15"/>
      <c r="B158" s="7"/>
      <c r="E158" s="14" t="s">
        <v>21</v>
      </c>
      <c r="F158" s="147" t="s">
        <v>76</v>
      </c>
      <c r="G158" s="147">
        <v>1033362.7999937281</v>
      </c>
      <c r="H158" s="147">
        <v>1108145.3099934263</v>
      </c>
      <c r="I158" s="147">
        <v>1188042.899992968</v>
      </c>
      <c r="J158" s="147">
        <v>741994.45999560447</v>
      </c>
      <c r="K158" s="147">
        <v>760519.56999549246</v>
      </c>
      <c r="L158" s="147">
        <v>505721.12999687158</v>
      </c>
    </row>
    <row r="159" spans="1:12" x14ac:dyDescent="0.25">
      <c r="A159" s="15"/>
      <c r="B159" s="7"/>
      <c r="E159" s="14" t="s">
        <v>21</v>
      </c>
      <c r="F159" s="147" t="s">
        <v>77</v>
      </c>
      <c r="G159" s="147">
        <v>393119.35999764845</v>
      </c>
      <c r="H159" s="147">
        <v>375074.9899979044</v>
      </c>
      <c r="I159" s="147">
        <v>371026.72999790451</v>
      </c>
      <c r="J159" s="147">
        <v>308026.2899981793</v>
      </c>
      <c r="K159" s="147">
        <v>278325.08999832475</v>
      </c>
      <c r="L159" s="147">
        <v>217340.34999882808</v>
      </c>
    </row>
    <row r="160" spans="1:12" x14ac:dyDescent="0.25">
      <c r="A160" s="15"/>
      <c r="B160" s="7"/>
      <c r="E160" s="14" t="s">
        <v>21</v>
      </c>
      <c r="F160" s="147" t="s">
        <v>78</v>
      </c>
      <c r="G160" s="147">
        <v>2209989.1299875118</v>
      </c>
      <c r="H160" s="147">
        <v>2487378.0299863438</v>
      </c>
      <c r="I160" s="147">
        <v>2431552.369986576</v>
      </c>
      <c r="J160" s="147">
        <v>1369167.7799925341</v>
      </c>
      <c r="K160" s="147">
        <v>801008.80999574659</v>
      </c>
      <c r="L160" s="147">
        <v>598837.85999669041</v>
      </c>
    </row>
    <row r="161" spans="1:12" x14ac:dyDescent="0.25">
      <c r="A161" s="15"/>
      <c r="B161" s="7"/>
      <c r="C161" s="10"/>
      <c r="D161" s="10"/>
      <c r="E161" s="13" t="s">
        <v>22</v>
      </c>
      <c r="F161" s="13"/>
      <c r="G161" s="13">
        <v>35503573.929826446</v>
      </c>
      <c r="H161" s="13">
        <v>36343489.53982453</v>
      </c>
      <c r="I161" s="13">
        <v>35494388.379818127</v>
      </c>
      <c r="J161" s="13">
        <v>38392063.219810195</v>
      </c>
      <c r="K161" s="13">
        <v>37889264.339811198</v>
      </c>
      <c r="L161" s="13">
        <v>39131608.389799371</v>
      </c>
    </row>
    <row r="162" spans="1:12" x14ac:dyDescent="0.25">
      <c r="A162" s="15"/>
      <c r="B162" s="7"/>
      <c r="E162" s="14" t="s">
        <v>22</v>
      </c>
      <c r="F162" s="147" t="s">
        <v>71</v>
      </c>
      <c r="G162" s="147">
        <v>8166990.0799599215</v>
      </c>
      <c r="H162" s="147">
        <v>8446330.6999586504</v>
      </c>
      <c r="I162" s="147">
        <v>8158706.019957168</v>
      </c>
      <c r="J162" s="147">
        <v>8115482.2399673108</v>
      </c>
      <c r="K162" s="147">
        <v>8178344.2699593343</v>
      </c>
      <c r="L162" s="147">
        <v>8463522.1799537316</v>
      </c>
    </row>
    <row r="163" spans="1:12" x14ac:dyDescent="0.25">
      <c r="A163" s="15"/>
      <c r="B163" s="7"/>
      <c r="E163" s="14" t="s">
        <v>22</v>
      </c>
      <c r="F163" s="147" t="s">
        <v>72</v>
      </c>
      <c r="G163" s="147">
        <v>4412521.4899795717</v>
      </c>
      <c r="H163" s="147">
        <v>4521007.669977691</v>
      </c>
      <c r="I163" s="147">
        <v>4447548.0999769913</v>
      </c>
      <c r="J163" s="147">
        <v>5759110.7299729045</v>
      </c>
      <c r="K163" s="147">
        <v>5738500.9299720116</v>
      </c>
      <c r="L163" s="147">
        <v>6339101.2399681238</v>
      </c>
    </row>
    <row r="164" spans="1:12" x14ac:dyDescent="0.25">
      <c r="A164" s="15"/>
      <c r="B164" s="7"/>
      <c r="E164" s="14" t="s">
        <v>22</v>
      </c>
      <c r="F164" s="147" t="s">
        <v>73</v>
      </c>
      <c r="G164" s="147">
        <v>10729220.159946198</v>
      </c>
      <c r="H164" s="147">
        <v>11629142.59994211</v>
      </c>
      <c r="I164" s="147">
        <v>11019252.939942485</v>
      </c>
      <c r="J164" s="147">
        <v>11062011.229938051</v>
      </c>
      <c r="K164" s="147">
        <v>11017422.619945372</v>
      </c>
      <c r="L164" s="147">
        <v>12903862.919939304</v>
      </c>
    </row>
    <row r="165" spans="1:12" x14ac:dyDescent="0.25">
      <c r="A165" s="15"/>
      <c r="B165" s="7"/>
      <c r="E165" s="14" t="s">
        <v>22</v>
      </c>
      <c r="F165" s="147" t="s">
        <v>74</v>
      </c>
      <c r="G165" s="147">
        <v>1672893.5399923851</v>
      </c>
      <c r="H165" s="147">
        <v>1618850.3699923579</v>
      </c>
      <c r="I165" s="147">
        <v>1845310.38999135</v>
      </c>
      <c r="J165" s="147">
        <v>1856172.9599911536</v>
      </c>
      <c r="K165" s="147">
        <v>1489888.9899931152</v>
      </c>
      <c r="L165" s="147">
        <v>1449691.7199921689</v>
      </c>
    </row>
    <row r="166" spans="1:12" x14ac:dyDescent="0.25">
      <c r="A166" s="15"/>
      <c r="B166" s="7"/>
      <c r="E166" s="14" t="s">
        <v>22</v>
      </c>
      <c r="F166" s="147" t="s">
        <v>75</v>
      </c>
      <c r="G166" s="147">
        <v>1430440.7199934423</v>
      </c>
      <c r="H166" s="147">
        <v>1267246.8999941389</v>
      </c>
      <c r="I166" s="147">
        <v>1276682.9999941443</v>
      </c>
      <c r="J166" s="147">
        <v>1193703.3699938727</v>
      </c>
      <c r="K166" s="147">
        <v>2155700.6699885768</v>
      </c>
      <c r="L166" s="147">
        <v>1461075.1799919852</v>
      </c>
    </row>
    <row r="167" spans="1:12" x14ac:dyDescent="0.25">
      <c r="A167" s="15"/>
      <c r="B167" s="7"/>
      <c r="E167" s="14" t="s">
        <v>22</v>
      </c>
      <c r="F167" s="147" t="s">
        <v>76</v>
      </c>
      <c r="G167" s="147">
        <v>5069213.3599748043</v>
      </c>
      <c r="H167" s="147">
        <v>4805276.3199778739</v>
      </c>
      <c r="I167" s="147">
        <v>4662236.0499745449</v>
      </c>
      <c r="J167" s="147">
        <v>5146396.409973843</v>
      </c>
      <c r="K167" s="147">
        <v>4235537.2199789882</v>
      </c>
      <c r="L167" s="147">
        <v>3415048.5899819969</v>
      </c>
    </row>
    <row r="168" spans="1:12" x14ac:dyDescent="0.25">
      <c r="A168" s="15"/>
      <c r="B168" s="7"/>
      <c r="E168" s="14" t="s">
        <v>22</v>
      </c>
      <c r="F168" s="147" t="s">
        <v>77</v>
      </c>
      <c r="G168" s="147">
        <v>1936483.6399900045</v>
      </c>
      <c r="H168" s="147">
        <v>2426831.6799885542</v>
      </c>
      <c r="I168" s="147">
        <v>2271710.7499894961</v>
      </c>
      <c r="J168" s="147">
        <v>2505609.4099869379</v>
      </c>
      <c r="K168" s="147">
        <v>2552367.5099868872</v>
      </c>
      <c r="L168" s="147">
        <v>2794360.3499849434</v>
      </c>
    </row>
    <row r="169" spans="1:12" x14ac:dyDescent="0.25">
      <c r="A169" s="15"/>
      <c r="B169" s="7"/>
      <c r="E169" s="14" t="s">
        <v>22</v>
      </c>
      <c r="F169" s="147" t="s">
        <v>78</v>
      </c>
      <c r="G169" s="147">
        <v>2085810.9399901279</v>
      </c>
      <c r="H169" s="147">
        <v>1628803.2999931339</v>
      </c>
      <c r="I169" s="147">
        <v>1812941.1299919544</v>
      </c>
      <c r="J169" s="147">
        <v>2753576.8699861318</v>
      </c>
      <c r="K169" s="147">
        <v>2521502.1299869078</v>
      </c>
      <c r="L169" s="147">
        <v>2304946.2099870881</v>
      </c>
    </row>
    <row r="170" spans="1:12" x14ac:dyDescent="0.25">
      <c r="A170" s="15"/>
      <c r="B170" s="7"/>
      <c r="C170" s="10"/>
      <c r="D170" s="10"/>
      <c r="E170" s="13" t="s">
        <v>23</v>
      </c>
      <c r="F170" s="13"/>
      <c r="G170" s="13">
        <v>72611537.729716256</v>
      </c>
      <c r="H170" s="13">
        <v>70196778.84971261</v>
      </c>
      <c r="I170" s="13">
        <v>70576812.679712191</v>
      </c>
      <c r="J170" s="13">
        <v>70655731.999724999</v>
      </c>
      <c r="K170" s="13">
        <v>67958538.039739177</v>
      </c>
      <c r="L170" s="13">
        <v>55121492.35978321</v>
      </c>
    </row>
    <row r="171" spans="1:12" x14ac:dyDescent="0.25">
      <c r="A171" s="15"/>
      <c r="B171" s="7"/>
      <c r="E171" s="14" t="s">
        <v>23</v>
      </c>
      <c r="F171" s="147" t="s">
        <v>71</v>
      </c>
      <c r="G171" s="147">
        <v>15625019.379939456</v>
      </c>
      <c r="H171" s="147">
        <v>15302213.879938688</v>
      </c>
      <c r="I171" s="147">
        <v>14973561.279939139</v>
      </c>
      <c r="J171" s="147">
        <v>16656492.669934902</v>
      </c>
      <c r="K171" s="147">
        <v>16521531.799937364</v>
      </c>
      <c r="L171" s="147">
        <v>13497567.259948812</v>
      </c>
    </row>
    <row r="172" spans="1:12" x14ac:dyDescent="0.25">
      <c r="A172" s="15"/>
      <c r="B172" s="7"/>
      <c r="E172" s="14" t="s">
        <v>23</v>
      </c>
      <c r="F172" s="147" t="s">
        <v>72</v>
      </c>
      <c r="G172" s="147">
        <v>12972492.539948242</v>
      </c>
      <c r="H172" s="147">
        <v>12451073.909950044</v>
      </c>
      <c r="I172" s="147">
        <v>12436241.56995073</v>
      </c>
      <c r="J172" s="147">
        <v>13426619.789946212</v>
      </c>
      <c r="K172" s="147">
        <v>13183395.409948749</v>
      </c>
      <c r="L172" s="147">
        <v>10639785.919955283</v>
      </c>
    </row>
    <row r="173" spans="1:12" x14ac:dyDescent="0.25">
      <c r="A173" s="15"/>
      <c r="B173" s="7"/>
      <c r="E173" s="14" t="s">
        <v>23</v>
      </c>
      <c r="F173" s="147" t="s">
        <v>73</v>
      </c>
      <c r="G173" s="147">
        <v>12014447.22995607</v>
      </c>
      <c r="H173" s="147">
        <v>11824520.069953984</v>
      </c>
      <c r="I173" s="147">
        <v>12913856.59995044</v>
      </c>
      <c r="J173" s="147">
        <v>14479605.71994658</v>
      </c>
      <c r="K173" s="147">
        <v>14070455.229948319</v>
      </c>
      <c r="L173" s="147">
        <v>11701103.459955858</v>
      </c>
    </row>
    <row r="174" spans="1:12" x14ac:dyDescent="0.25">
      <c r="A174" s="15"/>
      <c r="B174" s="7"/>
      <c r="E174" s="14" t="s">
        <v>23</v>
      </c>
      <c r="F174" s="147" t="s">
        <v>74</v>
      </c>
      <c r="G174" s="147">
        <v>1361097.8699945123</v>
      </c>
      <c r="H174" s="147">
        <v>1340205.0599943453</v>
      </c>
      <c r="I174" s="147">
        <v>1449421.709994087</v>
      </c>
      <c r="J174" s="147">
        <v>1560247.1899941228</v>
      </c>
      <c r="K174" s="147">
        <v>1426309.7799948745</v>
      </c>
      <c r="L174" s="147">
        <v>1251196.5299949965</v>
      </c>
    </row>
    <row r="175" spans="1:12" x14ac:dyDescent="0.25">
      <c r="A175" s="15"/>
      <c r="B175" s="7"/>
      <c r="E175" s="14" t="s">
        <v>23</v>
      </c>
      <c r="F175" s="147" t="s">
        <v>75</v>
      </c>
      <c r="G175" s="147">
        <v>5862816.2599771675</v>
      </c>
      <c r="H175" s="147">
        <v>5700199.929976535</v>
      </c>
      <c r="I175" s="147">
        <v>5642686.4999770094</v>
      </c>
      <c r="J175" s="147">
        <v>6058525.4899761649</v>
      </c>
      <c r="K175" s="147">
        <v>5555289.3599786256</v>
      </c>
      <c r="L175" s="147">
        <v>4661467.7899814388</v>
      </c>
    </row>
    <row r="176" spans="1:12" x14ac:dyDescent="0.25">
      <c r="A176" s="15"/>
      <c r="B176" s="7"/>
      <c r="E176" s="14" t="s">
        <v>23</v>
      </c>
      <c r="F176" s="147" t="s">
        <v>76</v>
      </c>
      <c r="G176" s="147">
        <v>7844181.6999696381</v>
      </c>
      <c r="H176" s="147">
        <v>7412547.759969186</v>
      </c>
      <c r="I176" s="147">
        <v>7191755.8899691217</v>
      </c>
      <c r="J176" s="147">
        <v>6646143.0299724266</v>
      </c>
      <c r="K176" s="147">
        <v>6753078.7999722725</v>
      </c>
      <c r="L176" s="147">
        <v>4827703.4399805721</v>
      </c>
    </row>
    <row r="177" spans="1:12" x14ac:dyDescent="0.25">
      <c r="A177" s="15"/>
      <c r="B177" s="7"/>
      <c r="E177" s="14" t="s">
        <v>23</v>
      </c>
      <c r="F177" s="147" t="s">
        <v>77</v>
      </c>
      <c r="G177" s="147">
        <v>4261270.7699833224</v>
      </c>
      <c r="H177" s="147">
        <v>4248044.3499824172</v>
      </c>
      <c r="I177" s="147">
        <v>4266110.5899826149</v>
      </c>
      <c r="J177" s="147">
        <v>4540741.0999821629</v>
      </c>
      <c r="K177" s="147">
        <v>4441345.839982681</v>
      </c>
      <c r="L177" s="147">
        <v>3397541.6099861031</v>
      </c>
    </row>
    <row r="178" spans="1:12" x14ac:dyDescent="0.25">
      <c r="A178" s="15"/>
      <c r="B178" s="7"/>
      <c r="E178" s="14" t="s">
        <v>23</v>
      </c>
      <c r="F178" s="147" t="s">
        <v>78</v>
      </c>
      <c r="G178" s="147">
        <v>12670211.979947736</v>
      </c>
      <c r="H178" s="147">
        <v>11917973.889948657</v>
      </c>
      <c r="I178" s="147">
        <v>11703178.539946113</v>
      </c>
      <c r="J178" s="147">
        <v>7287357.0099693313</v>
      </c>
      <c r="K178" s="147">
        <v>6007131.8199760448</v>
      </c>
      <c r="L178" s="147">
        <v>5145126.3499800591</v>
      </c>
    </row>
    <row r="179" spans="1:12" x14ac:dyDescent="0.25">
      <c r="A179" s="15"/>
      <c r="B179" s="7"/>
      <c r="C179" s="10"/>
      <c r="D179" s="10"/>
      <c r="E179" s="13" t="s">
        <v>24</v>
      </c>
      <c r="F179" s="13"/>
      <c r="G179" s="13">
        <v>4496063.8399995035</v>
      </c>
      <c r="H179" s="13">
        <v>4887322.089999631</v>
      </c>
      <c r="I179" s="13">
        <v>4760548.6299995035</v>
      </c>
      <c r="J179" s="13">
        <v>4239365.8399835452</v>
      </c>
      <c r="K179" s="13">
        <v>4214712.8499793401</v>
      </c>
      <c r="L179" s="13">
        <v>3455916.0499832695</v>
      </c>
    </row>
    <row r="180" spans="1:12" x14ac:dyDescent="0.25">
      <c r="A180" s="15"/>
      <c r="B180" s="7"/>
      <c r="E180" s="14" t="s">
        <v>24</v>
      </c>
      <c r="F180" s="147" t="s">
        <v>71</v>
      </c>
      <c r="G180" s="147">
        <v>693587.09999998764</v>
      </c>
      <c r="H180" s="147">
        <v>728050.74999997998</v>
      </c>
      <c r="I180" s="147">
        <v>621893.78999998677</v>
      </c>
      <c r="J180" s="147">
        <v>819982.42999661749</v>
      </c>
      <c r="K180" s="147">
        <v>817462.2199960138</v>
      </c>
      <c r="L180" s="147">
        <v>624673.49999712186</v>
      </c>
    </row>
    <row r="181" spans="1:12" x14ac:dyDescent="0.25">
      <c r="A181" s="15"/>
      <c r="B181" s="7"/>
      <c r="E181" s="14" t="s">
        <v>24</v>
      </c>
      <c r="F181" s="147" t="s">
        <v>72</v>
      </c>
      <c r="G181" s="147">
        <v>538349.79999994289</v>
      </c>
      <c r="H181" s="147">
        <v>699809.57999989134</v>
      </c>
      <c r="I181" s="147">
        <v>548031.8199999322</v>
      </c>
      <c r="J181" s="147">
        <v>685077.35999733477</v>
      </c>
      <c r="K181" s="147">
        <v>779042.79999622109</v>
      </c>
      <c r="L181" s="147">
        <v>616817.0699970061</v>
      </c>
    </row>
    <row r="182" spans="1:12" x14ac:dyDescent="0.25">
      <c r="A182" s="15"/>
      <c r="B182" s="7"/>
      <c r="E182" s="14" t="s">
        <v>24</v>
      </c>
      <c r="F182" s="147" t="s">
        <v>73</v>
      </c>
      <c r="G182" s="147">
        <v>419686.93000000127</v>
      </c>
      <c r="H182" s="147">
        <v>406958.90999999538</v>
      </c>
      <c r="I182" s="147">
        <v>488424.10999999841</v>
      </c>
      <c r="J182" s="147">
        <v>701298.02999728324</v>
      </c>
      <c r="K182" s="147">
        <v>761001.23999643908</v>
      </c>
      <c r="L182" s="147">
        <v>570768.30999731645</v>
      </c>
    </row>
    <row r="183" spans="1:12" x14ac:dyDescent="0.25">
      <c r="A183" s="15"/>
      <c r="B183" s="7"/>
      <c r="E183" s="14" t="s">
        <v>24</v>
      </c>
      <c r="F183" s="147" t="s">
        <v>74</v>
      </c>
      <c r="G183" s="147">
        <v>125613.67999997899</v>
      </c>
      <c r="H183" s="147">
        <v>138654.93999998056</v>
      </c>
      <c r="I183" s="147">
        <v>133477.70999999144</v>
      </c>
      <c r="J183" s="147">
        <v>118626.92999945369</v>
      </c>
      <c r="K183" s="147">
        <v>129606.79999936408</v>
      </c>
      <c r="L183" s="147">
        <v>114111.01999941799</v>
      </c>
    </row>
    <row r="184" spans="1:12" x14ac:dyDescent="0.25">
      <c r="A184" s="15"/>
      <c r="B184" s="7"/>
      <c r="E184" s="14" t="s">
        <v>24</v>
      </c>
      <c r="F184" s="147" t="s">
        <v>75</v>
      </c>
      <c r="G184" s="147">
        <v>297962.61999991967</v>
      </c>
      <c r="H184" s="147">
        <v>345878.56999998417</v>
      </c>
      <c r="I184" s="147">
        <v>363531.63999992376</v>
      </c>
      <c r="J184" s="147">
        <v>394991.65999838623</v>
      </c>
      <c r="K184" s="147">
        <v>417213.65999791777</v>
      </c>
      <c r="L184" s="147">
        <v>395985.98999804998</v>
      </c>
    </row>
    <row r="185" spans="1:12" x14ac:dyDescent="0.25">
      <c r="A185" s="15"/>
      <c r="B185" s="7"/>
      <c r="E185" s="14" t="s">
        <v>24</v>
      </c>
      <c r="F185" s="147" t="s">
        <v>76</v>
      </c>
      <c r="G185" s="147">
        <v>592534.38999997266</v>
      </c>
      <c r="H185" s="147">
        <v>609945.80999998981</v>
      </c>
      <c r="I185" s="147">
        <v>545687.1099999788</v>
      </c>
      <c r="J185" s="147">
        <v>485652.5499980147</v>
      </c>
      <c r="K185" s="147">
        <v>490164.93999757344</v>
      </c>
      <c r="L185" s="147">
        <v>399240.3899980131</v>
      </c>
    </row>
    <row r="186" spans="1:12" x14ac:dyDescent="0.25">
      <c r="A186" s="15"/>
      <c r="B186" s="7"/>
      <c r="E186" s="14" t="s">
        <v>24</v>
      </c>
      <c r="F186" s="147" t="s">
        <v>77</v>
      </c>
      <c r="G186" s="147">
        <v>201446.22999999372</v>
      </c>
      <c r="H186" s="147">
        <v>302207.91999999178</v>
      </c>
      <c r="I186" s="147">
        <v>275827.10999999568</v>
      </c>
      <c r="J186" s="147">
        <v>338368.79999848513</v>
      </c>
      <c r="K186" s="147">
        <v>333127.52999830758</v>
      </c>
      <c r="L186" s="147">
        <v>300248.85999846656</v>
      </c>
    </row>
    <row r="187" spans="1:12" x14ac:dyDescent="0.25">
      <c r="A187" s="15"/>
      <c r="B187" s="7"/>
      <c r="E187" s="14" t="s">
        <v>24</v>
      </c>
      <c r="F187" s="147" t="s">
        <v>78</v>
      </c>
      <c r="G187" s="147">
        <v>1626883.0899997072</v>
      </c>
      <c r="H187" s="147">
        <v>1655815.6099998171</v>
      </c>
      <c r="I187" s="147">
        <v>1783675.3399996969</v>
      </c>
      <c r="J187" s="147">
        <v>695368.07999797445</v>
      </c>
      <c r="K187" s="147">
        <v>487093.65999750048</v>
      </c>
      <c r="L187" s="147">
        <v>434070.90999787842</v>
      </c>
    </row>
    <row r="188" spans="1:12" x14ac:dyDescent="0.25">
      <c r="A188" s="15"/>
      <c r="B188" s="7"/>
      <c r="C188" s="10"/>
      <c r="D188" s="10"/>
      <c r="E188" s="13" t="s">
        <v>25</v>
      </c>
      <c r="F188" s="13"/>
      <c r="G188" s="13"/>
      <c r="H188" s="13"/>
      <c r="I188" s="13"/>
      <c r="J188" s="13"/>
      <c r="K188" s="13">
        <v>71385239.049425513</v>
      </c>
      <c r="L188" s="13">
        <v>64151592.177104101</v>
      </c>
    </row>
    <row r="189" spans="1:12" x14ac:dyDescent="0.25">
      <c r="A189" s="15"/>
      <c r="B189" s="7"/>
      <c r="E189" s="14" t="s">
        <v>25</v>
      </c>
      <c r="F189" s="147" t="s">
        <v>71</v>
      </c>
      <c r="G189" s="194" t="s">
        <v>96</v>
      </c>
      <c r="H189" s="194"/>
      <c r="I189" s="194"/>
      <c r="J189" s="194"/>
      <c r="K189" s="147">
        <v>14652157.380010471</v>
      </c>
      <c r="L189" s="147">
        <v>12951479.571123008</v>
      </c>
    </row>
    <row r="190" spans="1:12" x14ac:dyDescent="0.25">
      <c r="A190" s="15"/>
      <c r="B190" s="7"/>
      <c r="E190" s="14" t="s">
        <v>25</v>
      </c>
      <c r="F190" s="147" t="s">
        <v>72</v>
      </c>
      <c r="G190" s="194"/>
      <c r="H190" s="194"/>
      <c r="I190" s="194"/>
      <c r="J190" s="194"/>
      <c r="K190" s="147">
        <v>14119968.83001532</v>
      </c>
      <c r="L190" s="147">
        <v>12449850.173259396</v>
      </c>
    </row>
    <row r="191" spans="1:12" x14ac:dyDescent="0.25">
      <c r="A191" s="15"/>
      <c r="B191" s="7"/>
      <c r="E191" s="14" t="s">
        <v>25</v>
      </c>
      <c r="F191" s="147" t="s">
        <v>73</v>
      </c>
      <c r="G191" s="194"/>
      <c r="H191" s="194"/>
      <c r="I191" s="194"/>
      <c r="J191" s="194"/>
      <c r="K191" s="147">
        <v>13694035.680010224</v>
      </c>
      <c r="L191" s="147">
        <v>12855832.897319015</v>
      </c>
    </row>
    <row r="192" spans="1:12" x14ac:dyDescent="0.25">
      <c r="A192" s="15"/>
      <c r="B192" s="7"/>
      <c r="E192" s="14" t="s">
        <v>25</v>
      </c>
      <c r="F192" s="147" t="s">
        <v>74</v>
      </c>
      <c r="G192" s="194"/>
      <c r="H192" s="194"/>
      <c r="I192" s="194"/>
      <c r="J192" s="194"/>
      <c r="K192" s="147">
        <v>1911449.1099997875</v>
      </c>
      <c r="L192" s="147">
        <v>1625314.7727398479</v>
      </c>
    </row>
    <row r="193" spans="1:12" x14ac:dyDescent="0.25">
      <c r="A193" s="15"/>
      <c r="B193" s="7"/>
      <c r="E193" s="14" t="s">
        <v>25</v>
      </c>
      <c r="F193" s="147" t="s">
        <v>75</v>
      </c>
      <c r="G193" s="194"/>
      <c r="H193" s="194"/>
      <c r="I193" s="194"/>
      <c r="J193" s="194"/>
      <c r="K193" s="147">
        <v>6893798.7200016016</v>
      </c>
      <c r="L193" s="147">
        <v>6117098.4273961075</v>
      </c>
    </row>
    <row r="194" spans="1:12" x14ac:dyDescent="0.25">
      <c r="A194" s="15"/>
      <c r="B194" s="7"/>
      <c r="E194" s="14" t="s">
        <v>25</v>
      </c>
      <c r="F194" s="147" t="s">
        <v>76</v>
      </c>
      <c r="G194" s="194"/>
      <c r="H194" s="194"/>
      <c r="I194" s="194"/>
      <c r="J194" s="194"/>
      <c r="K194" s="147">
        <v>8062676.1099996576</v>
      </c>
      <c r="L194" s="147">
        <v>7124850.4488009242</v>
      </c>
    </row>
    <row r="195" spans="1:12" x14ac:dyDescent="0.25">
      <c r="A195" s="15"/>
      <c r="B195" s="7"/>
      <c r="E195" s="14" t="s">
        <v>25</v>
      </c>
      <c r="F195" s="147" t="s">
        <v>77</v>
      </c>
      <c r="G195" s="194"/>
      <c r="H195" s="194"/>
      <c r="I195" s="194"/>
      <c r="J195" s="194"/>
      <c r="K195" s="147">
        <v>4747258.4700009087</v>
      </c>
      <c r="L195" s="147">
        <v>4457807.642441418</v>
      </c>
    </row>
    <row r="196" spans="1:12" x14ac:dyDescent="0.25">
      <c r="A196" s="15"/>
      <c r="B196" s="7"/>
      <c r="E196" s="14" t="s">
        <v>25</v>
      </c>
      <c r="F196" s="147" t="s">
        <v>78</v>
      </c>
      <c r="G196" s="194"/>
      <c r="H196" s="194"/>
      <c r="I196" s="194"/>
      <c r="J196" s="194"/>
      <c r="K196" s="147">
        <v>7303894.7499990305</v>
      </c>
      <c r="L196" s="147">
        <v>6569358.244224132</v>
      </c>
    </row>
    <row r="197" spans="1:12" x14ac:dyDescent="0.25">
      <c r="A197" s="15"/>
      <c r="D197" s="11" t="s">
        <v>26</v>
      </c>
      <c r="E197" s="11"/>
      <c r="F197" s="11"/>
      <c r="G197" s="12"/>
      <c r="H197" s="12"/>
      <c r="I197" s="12"/>
      <c r="J197" s="12">
        <v>447188872.99136114</v>
      </c>
      <c r="K197" s="12">
        <v>448976477.90188503</v>
      </c>
      <c r="L197" s="12">
        <v>452096616.56098807</v>
      </c>
    </row>
    <row r="198" spans="1:12" x14ac:dyDescent="0.25">
      <c r="A198" s="15"/>
      <c r="B198" s="7"/>
      <c r="C198" s="10"/>
      <c r="D198" s="10"/>
      <c r="E198" s="13" t="s">
        <v>26</v>
      </c>
      <c r="F198" s="13"/>
      <c r="G198" s="13"/>
      <c r="H198" s="13"/>
      <c r="I198" s="13"/>
      <c r="J198" s="13">
        <v>6299538.5099999849</v>
      </c>
      <c r="K198" s="13">
        <v>6401466.7800000152</v>
      </c>
      <c r="L198" s="13">
        <v>6876819.8400000101</v>
      </c>
    </row>
    <row r="199" spans="1:12" x14ac:dyDescent="0.25">
      <c r="A199" s="15"/>
      <c r="B199" s="7"/>
      <c r="E199" s="14" t="s">
        <v>26</v>
      </c>
      <c r="F199" s="147" t="s">
        <v>71</v>
      </c>
      <c r="G199" s="194" t="s">
        <v>96</v>
      </c>
      <c r="H199" s="194"/>
      <c r="I199" s="194"/>
      <c r="J199" s="147">
        <v>1527407.6499999997</v>
      </c>
      <c r="K199" s="147">
        <v>1645120.6940476154</v>
      </c>
      <c r="L199" s="147">
        <v>1819417.6400000025</v>
      </c>
    </row>
    <row r="200" spans="1:12" x14ac:dyDescent="0.25">
      <c r="A200" s="15"/>
      <c r="B200" s="7"/>
      <c r="E200" s="14" t="s">
        <v>26</v>
      </c>
      <c r="F200" s="147" t="s">
        <v>72</v>
      </c>
      <c r="G200" s="194"/>
      <c r="H200" s="194"/>
      <c r="I200" s="194"/>
      <c r="J200" s="147">
        <v>1035046.8799999998</v>
      </c>
      <c r="K200" s="147">
        <v>1007958.5700000002</v>
      </c>
      <c r="L200" s="147">
        <v>1106796.6099999989</v>
      </c>
    </row>
    <row r="201" spans="1:12" x14ac:dyDescent="0.25">
      <c r="A201" s="15"/>
      <c r="B201" s="7"/>
      <c r="E201" s="14" t="s">
        <v>26</v>
      </c>
      <c r="F201" s="147" t="s">
        <v>73</v>
      </c>
      <c r="G201" s="194"/>
      <c r="H201" s="194"/>
      <c r="I201" s="194"/>
      <c r="J201" s="147">
        <v>2133369.8466666662</v>
      </c>
      <c r="K201" s="147">
        <v>2263585.3042857121</v>
      </c>
      <c r="L201" s="147">
        <v>2484156.3799999985</v>
      </c>
    </row>
    <row r="202" spans="1:12" x14ac:dyDescent="0.25">
      <c r="A202" s="15"/>
      <c r="B202" s="7"/>
      <c r="E202" s="14" t="s">
        <v>26</v>
      </c>
      <c r="F202" s="147" t="s">
        <v>74</v>
      </c>
      <c r="G202" s="194"/>
      <c r="H202" s="194"/>
      <c r="I202" s="194"/>
      <c r="J202" s="147">
        <v>43900.85</v>
      </c>
      <c r="K202" s="147">
        <v>34800.959999999999</v>
      </c>
      <c r="L202" s="147">
        <v>44188.820000000007</v>
      </c>
    </row>
    <row r="203" spans="1:12" x14ac:dyDescent="0.25">
      <c r="A203" s="15"/>
      <c r="B203" s="7"/>
      <c r="E203" s="14" t="s">
        <v>26</v>
      </c>
      <c r="F203" s="147" t="s">
        <v>75</v>
      </c>
      <c r="G203" s="194"/>
      <c r="H203" s="194"/>
      <c r="I203" s="194"/>
      <c r="J203" s="147">
        <v>243232.44909090921</v>
      </c>
      <c r="K203" s="147">
        <v>249257.64666666655</v>
      </c>
      <c r="L203" s="147">
        <v>267540.11999999994</v>
      </c>
    </row>
    <row r="204" spans="1:12" x14ac:dyDescent="0.25">
      <c r="A204" s="15"/>
      <c r="B204" s="7"/>
      <c r="E204" s="14" t="s">
        <v>26</v>
      </c>
      <c r="F204" s="147" t="s">
        <v>76</v>
      </c>
      <c r="G204" s="194"/>
      <c r="H204" s="194"/>
      <c r="I204" s="194"/>
      <c r="J204" s="147">
        <v>676328.94090909057</v>
      </c>
      <c r="K204" s="147">
        <v>595352.90499999898</v>
      </c>
      <c r="L204" s="147">
        <v>547775.52999999991</v>
      </c>
    </row>
    <row r="205" spans="1:12" x14ac:dyDescent="0.25">
      <c r="A205" s="15"/>
      <c r="B205" s="7"/>
      <c r="E205" s="14" t="s">
        <v>26</v>
      </c>
      <c r="F205" s="147" t="s">
        <v>77</v>
      </c>
      <c r="G205" s="194"/>
      <c r="H205" s="194"/>
      <c r="I205" s="194"/>
      <c r="J205" s="147">
        <v>386680.63333333354</v>
      </c>
      <c r="K205" s="147">
        <v>400592.32000000007</v>
      </c>
      <c r="L205" s="147">
        <v>455899.22000000032</v>
      </c>
    </row>
    <row r="206" spans="1:12" x14ac:dyDescent="0.25">
      <c r="A206" s="15"/>
      <c r="B206" s="7"/>
      <c r="E206" s="14" t="s">
        <v>26</v>
      </c>
      <c r="F206" s="147" t="s">
        <v>78</v>
      </c>
      <c r="G206" s="194"/>
      <c r="H206" s="194"/>
      <c r="I206" s="194"/>
      <c r="J206" s="147">
        <v>253571.25999999975</v>
      </c>
      <c r="K206" s="147">
        <v>204798.37999999995</v>
      </c>
      <c r="L206" s="147">
        <v>151045.52000000005</v>
      </c>
    </row>
    <row r="207" spans="1:12" x14ac:dyDescent="0.25">
      <c r="A207" s="15"/>
      <c r="B207" s="7"/>
      <c r="C207" s="10"/>
      <c r="D207" s="10"/>
      <c r="E207" s="13" t="s">
        <v>27</v>
      </c>
      <c r="F207" s="13"/>
      <c r="G207" s="13"/>
      <c r="H207" s="13"/>
      <c r="I207" s="13"/>
      <c r="J207" s="13">
        <v>249383005.70064145</v>
      </c>
      <c r="K207" s="13">
        <v>251551928.00069195</v>
      </c>
      <c r="L207" s="13">
        <v>256925592.10071</v>
      </c>
    </row>
    <row r="208" spans="1:12" x14ac:dyDescent="0.25">
      <c r="A208" s="15"/>
      <c r="B208" s="7"/>
      <c r="E208" s="14" t="s">
        <v>27</v>
      </c>
      <c r="F208" s="147" t="s">
        <v>71</v>
      </c>
      <c r="G208" s="194" t="s">
        <v>96</v>
      </c>
      <c r="H208" s="194"/>
      <c r="I208" s="194"/>
      <c r="J208" s="147">
        <v>44790636.599991716</v>
      </c>
      <c r="K208" s="147">
        <v>45381370.799988717</v>
      </c>
      <c r="L208" s="147">
        <v>46204883.599988312</v>
      </c>
    </row>
    <row r="209" spans="1:12" x14ac:dyDescent="0.25">
      <c r="A209" s="15"/>
      <c r="B209" s="7"/>
      <c r="E209" s="14" t="s">
        <v>27</v>
      </c>
      <c r="F209" s="147" t="s">
        <v>72</v>
      </c>
      <c r="G209" s="194"/>
      <c r="H209" s="194"/>
      <c r="I209" s="194"/>
      <c r="J209" s="147">
        <v>42229911.199995287</v>
      </c>
      <c r="K209" s="147">
        <v>43227269.99999319</v>
      </c>
      <c r="L209" s="147">
        <v>44341531.099991195</v>
      </c>
    </row>
    <row r="210" spans="1:12" x14ac:dyDescent="0.25">
      <c r="A210" s="15"/>
      <c r="B210" s="7"/>
      <c r="E210" s="14" t="s">
        <v>27</v>
      </c>
      <c r="F210" s="147" t="s">
        <v>73</v>
      </c>
      <c r="G210" s="194"/>
      <c r="H210" s="194"/>
      <c r="I210" s="194"/>
      <c r="J210" s="147">
        <v>55398448.899974011</v>
      </c>
      <c r="K210" s="147">
        <v>53654843.999980412</v>
      </c>
      <c r="L210" s="147">
        <v>56127546.79998371</v>
      </c>
    </row>
    <row r="211" spans="1:12" x14ac:dyDescent="0.25">
      <c r="A211" s="15"/>
      <c r="B211" s="7"/>
      <c r="E211" s="14" t="s">
        <v>27</v>
      </c>
      <c r="F211" s="147" t="s">
        <v>74</v>
      </c>
      <c r="G211" s="194"/>
      <c r="H211" s="194"/>
      <c r="I211" s="194"/>
      <c r="J211" s="147">
        <v>6786976.2999995453</v>
      </c>
      <c r="K211" s="147">
        <v>6862071.4999994896</v>
      </c>
      <c r="L211" s="147">
        <v>6878986.299999522</v>
      </c>
    </row>
    <row r="212" spans="1:12" x14ac:dyDescent="0.25">
      <c r="A212" s="15"/>
      <c r="B212" s="7"/>
      <c r="E212" s="14" t="s">
        <v>27</v>
      </c>
      <c r="F212" s="147" t="s">
        <v>75</v>
      </c>
      <c r="G212" s="194"/>
      <c r="H212" s="194"/>
      <c r="I212" s="194"/>
      <c r="J212" s="147">
        <v>26138944.900007032</v>
      </c>
      <c r="K212" s="147">
        <v>26811579.200007431</v>
      </c>
      <c r="L212" s="147">
        <v>26937359.800007097</v>
      </c>
    </row>
    <row r="213" spans="1:12" x14ac:dyDescent="0.25">
      <c r="A213" s="15"/>
      <c r="B213" s="7"/>
      <c r="E213" s="14" t="s">
        <v>27</v>
      </c>
      <c r="F213" s="147" t="s">
        <v>76</v>
      </c>
      <c r="G213" s="194"/>
      <c r="H213" s="194"/>
      <c r="I213" s="194"/>
      <c r="J213" s="147">
        <v>27993370.4000066</v>
      </c>
      <c r="K213" s="147">
        <v>28663412.000007819</v>
      </c>
      <c r="L213" s="147">
        <v>29037542.000007819</v>
      </c>
    </row>
    <row r="214" spans="1:12" x14ac:dyDescent="0.25">
      <c r="A214" s="15"/>
      <c r="B214" s="7"/>
      <c r="E214" s="14" t="s">
        <v>27</v>
      </c>
      <c r="F214" s="147" t="s">
        <v>77</v>
      </c>
      <c r="G214" s="194"/>
      <c r="H214" s="194"/>
      <c r="I214" s="194"/>
      <c r="J214" s="147">
        <v>15902375.300002523</v>
      </c>
      <c r="K214" s="147">
        <v>16406470.400002943</v>
      </c>
      <c r="L214" s="147">
        <v>16715023.700003015</v>
      </c>
    </row>
    <row r="215" spans="1:12" x14ac:dyDescent="0.25">
      <c r="A215" s="15"/>
      <c r="B215" s="7"/>
      <c r="E215" s="14" t="s">
        <v>27</v>
      </c>
      <c r="F215" s="147" t="s">
        <v>78</v>
      </c>
      <c r="G215" s="194"/>
      <c r="H215" s="194"/>
      <c r="I215" s="194"/>
      <c r="J215" s="147">
        <v>30142342.100008201</v>
      </c>
      <c r="K215" s="147">
        <v>30544910.10000943</v>
      </c>
      <c r="L215" s="147">
        <v>30682718.800009035</v>
      </c>
    </row>
    <row r="216" spans="1:12" x14ac:dyDescent="0.25">
      <c r="A216" s="15"/>
      <c r="B216" s="7"/>
      <c r="C216" s="10"/>
      <c r="D216" s="10"/>
      <c r="E216" s="13" t="s">
        <v>28</v>
      </c>
      <c r="F216" s="13"/>
      <c r="G216" s="13"/>
      <c r="H216" s="13"/>
      <c r="I216" s="13"/>
      <c r="J216" s="13">
        <v>191506328.77967528</v>
      </c>
      <c r="K216" s="13">
        <v>191023083.12028921</v>
      </c>
      <c r="L216" s="13">
        <v>188294204.62012485</v>
      </c>
    </row>
    <row r="217" spans="1:12" x14ac:dyDescent="0.25">
      <c r="A217" s="15"/>
      <c r="B217" s="7"/>
      <c r="E217" s="14" t="s">
        <v>28</v>
      </c>
      <c r="F217" s="147" t="s">
        <v>71</v>
      </c>
      <c r="G217" s="194" t="s">
        <v>96</v>
      </c>
      <c r="H217" s="194"/>
      <c r="I217" s="194"/>
      <c r="J217" s="147">
        <v>37496915.889931343</v>
      </c>
      <c r="K217" s="147">
        <v>37447415.102513887</v>
      </c>
      <c r="L217" s="147">
        <v>36960396.881174065</v>
      </c>
    </row>
    <row r="218" spans="1:12" x14ac:dyDescent="0.25">
      <c r="A218" s="15"/>
      <c r="B218" s="7"/>
      <c r="E218" s="14" t="s">
        <v>28</v>
      </c>
      <c r="F218" s="147" t="s">
        <v>72</v>
      </c>
      <c r="G218" s="194"/>
      <c r="H218" s="194"/>
      <c r="I218" s="194"/>
      <c r="J218" s="147">
        <v>36114941.564414941</v>
      </c>
      <c r="K218" s="147">
        <v>36063657.23229593</v>
      </c>
      <c r="L218" s="147">
        <v>36043348.737109572</v>
      </c>
    </row>
    <row r="219" spans="1:12" x14ac:dyDescent="0.25">
      <c r="A219" s="15"/>
      <c r="B219" s="7"/>
      <c r="E219" s="14" t="s">
        <v>28</v>
      </c>
      <c r="F219" s="147" t="s">
        <v>73</v>
      </c>
      <c r="G219" s="194"/>
      <c r="H219" s="194"/>
      <c r="I219" s="194"/>
      <c r="J219" s="147">
        <v>35033358.983792633</v>
      </c>
      <c r="K219" s="147">
        <v>35056144.917227082</v>
      </c>
      <c r="L219" s="147">
        <v>34558182.357819021</v>
      </c>
    </row>
    <row r="220" spans="1:12" x14ac:dyDescent="0.25">
      <c r="A220" s="15"/>
      <c r="B220" s="7"/>
      <c r="E220" s="14" t="s">
        <v>28</v>
      </c>
      <c r="F220" s="147" t="s">
        <v>74</v>
      </c>
      <c r="G220" s="194"/>
      <c r="H220" s="194"/>
      <c r="I220" s="194"/>
      <c r="J220" s="147">
        <v>5634746.9113655668</v>
      </c>
      <c r="K220" s="147">
        <v>5552352.5659011286</v>
      </c>
      <c r="L220" s="147">
        <v>5457089.7797921309</v>
      </c>
    </row>
    <row r="221" spans="1:12" x14ac:dyDescent="0.25">
      <c r="A221" s="15"/>
      <c r="B221" s="7"/>
      <c r="E221" s="14" t="s">
        <v>28</v>
      </c>
      <c r="F221" s="147" t="s">
        <v>75</v>
      </c>
      <c r="G221" s="194"/>
      <c r="H221" s="194"/>
      <c r="I221" s="194"/>
      <c r="J221" s="147">
        <v>20557126.009631127</v>
      </c>
      <c r="K221" s="147">
        <v>20617655.554763127</v>
      </c>
      <c r="L221" s="147">
        <v>20205420.685865864</v>
      </c>
    </row>
    <row r="222" spans="1:12" x14ac:dyDescent="0.25">
      <c r="A222" s="15"/>
      <c r="B222" s="7"/>
      <c r="E222" s="14" t="s">
        <v>28</v>
      </c>
      <c r="F222" s="147" t="s">
        <v>76</v>
      </c>
      <c r="G222" s="194"/>
      <c r="H222" s="194"/>
      <c r="I222" s="194"/>
      <c r="J222" s="147">
        <v>22058348.266570847</v>
      </c>
      <c r="K222" s="147">
        <v>21930201.552852295</v>
      </c>
      <c r="L222" s="147">
        <v>21510809.486591592</v>
      </c>
    </row>
    <row r="223" spans="1:12" x14ac:dyDescent="0.25">
      <c r="A223" s="15"/>
      <c r="B223" s="7"/>
      <c r="E223" s="14" t="s">
        <v>28</v>
      </c>
      <c r="F223" s="147" t="s">
        <v>77</v>
      </c>
      <c r="G223" s="194"/>
      <c r="H223" s="194"/>
      <c r="I223" s="194"/>
      <c r="J223" s="147">
        <v>12141373.31129471</v>
      </c>
      <c r="K223" s="147">
        <v>12163472.665196229</v>
      </c>
      <c r="L223" s="147">
        <v>12032117.457289748</v>
      </c>
    </row>
    <row r="224" spans="1:12" x14ac:dyDescent="0.25">
      <c r="A224" s="15"/>
      <c r="B224" s="7"/>
      <c r="E224" s="14" t="s">
        <v>28</v>
      </c>
      <c r="F224" s="147" t="s">
        <v>78</v>
      </c>
      <c r="G224" s="194"/>
      <c r="H224" s="194"/>
      <c r="I224" s="194"/>
      <c r="J224" s="147">
        <v>22469517.843019769</v>
      </c>
      <c r="K224" s="147">
        <v>22192183.529224999</v>
      </c>
      <c r="L224" s="147">
        <v>21526839.234362837</v>
      </c>
    </row>
    <row r="225" spans="1:12" x14ac:dyDescent="0.25">
      <c r="A225" s="15"/>
      <c r="B225" s="7"/>
      <c r="C225" s="8" t="s">
        <v>29</v>
      </c>
      <c r="D225" s="8"/>
      <c r="E225" s="8"/>
      <c r="F225" s="8"/>
      <c r="G225" s="9">
        <v>1989642972.2370105</v>
      </c>
      <c r="H225" s="9">
        <v>2118590302.5138977</v>
      </c>
      <c r="I225" s="9">
        <v>2201742652.2604566</v>
      </c>
      <c r="J225" s="9">
        <v>2341727381.9597497</v>
      </c>
      <c r="K225" s="9">
        <v>2421519677.3890004</v>
      </c>
      <c r="L225" s="9">
        <v>2398407354.7487154</v>
      </c>
    </row>
    <row r="226" spans="1:12" x14ac:dyDescent="0.25">
      <c r="A226" s="15"/>
      <c r="D226" s="11" t="s">
        <v>30</v>
      </c>
      <c r="E226" s="11"/>
      <c r="F226" s="11"/>
      <c r="G226" s="12">
        <v>1031431712.6259826</v>
      </c>
      <c r="H226" s="12">
        <v>1059527623.2557132</v>
      </c>
      <c r="I226" s="12">
        <v>1060551328.7354341</v>
      </c>
      <c r="J226" s="12">
        <v>1107716461.4456861</v>
      </c>
      <c r="K226" s="12">
        <v>1090767615.1454377</v>
      </c>
      <c r="L226" s="12">
        <v>1004778749.1155372</v>
      </c>
    </row>
    <row r="227" spans="1:12" x14ac:dyDescent="0.25">
      <c r="A227" s="15"/>
      <c r="B227" s="7"/>
      <c r="C227" s="10"/>
      <c r="D227" s="10"/>
      <c r="E227" s="13" t="s">
        <v>31</v>
      </c>
      <c r="F227" s="13"/>
      <c r="G227" s="13">
        <v>208609403.13988671</v>
      </c>
      <c r="H227" s="13">
        <v>193788245.89987671</v>
      </c>
      <c r="I227" s="13">
        <v>185899687.65959996</v>
      </c>
      <c r="J227" s="13">
        <v>204432488.70985553</v>
      </c>
      <c r="K227" s="13">
        <v>163091569.55988452</v>
      </c>
      <c r="L227" s="13">
        <v>124075744.83988196</v>
      </c>
    </row>
    <row r="228" spans="1:12" x14ac:dyDescent="0.25">
      <c r="A228" s="15"/>
      <c r="B228" s="7"/>
      <c r="E228" s="14" t="s">
        <v>31</v>
      </c>
      <c r="F228" s="147" t="s">
        <v>71</v>
      </c>
      <c r="G228" s="147">
        <v>57672566.569983549</v>
      </c>
      <c r="H228" s="147">
        <v>52624675.219983429</v>
      </c>
      <c r="I228" s="147">
        <v>53414876.299870819</v>
      </c>
      <c r="J228" s="147">
        <v>53847882.129988126</v>
      </c>
      <c r="K228" s="147">
        <v>23298439.059995595</v>
      </c>
      <c r="L228" s="147">
        <v>398628.39999985695</v>
      </c>
    </row>
    <row r="229" spans="1:12" x14ac:dyDescent="0.25">
      <c r="A229" s="15"/>
      <c r="B229" s="7"/>
      <c r="E229" s="14" t="s">
        <v>31</v>
      </c>
      <c r="F229" s="147" t="s">
        <v>72</v>
      </c>
      <c r="G229" s="147">
        <v>22558071.049991041</v>
      </c>
      <c r="H229" s="147">
        <v>19450492.069992729</v>
      </c>
      <c r="I229" s="147">
        <v>17574576.429965995</v>
      </c>
      <c r="J229" s="147">
        <v>20191394.809988696</v>
      </c>
      <c r="K229" s="147">
        <v>20181756.049987625</v>
      </c>
      <c r="L229" s="147">
        <v>17400332.489987172</v>
      </c>
    </row>
    <row r="230" spans="1:12" x14ac:dyDescent="0.25">
      <c r="A230" s="15"/>
      <c r="B230" s="7"/>
      <c r="E230" s="14" t="s">
        <v>31</v>
      </c>
      <c r="F230" s="147" t="s">
        <v>73</v>
      </c>
      <c r="G230" s="147">
        <v>36179137.409962758</v>
      </c>
      <c r="H230" s="147">
        <v>35513830.989953242</v>
      </c>
      <c r="I230" s="147">
        <v>31229675.229911607</v>
      </c>
      <c r="J230" s="147">
        <v>38282032.739939749</v>
      </c>
      <c r="K230" s="147">
        <v>29767255.259969678</v>
      </c>
      <c r="L230" s="147">
        <v>22678588.819969237</v>
      </c>
    </row>
    <row r="231" spans="1:12" x14ac:dyDescent="0.25">
      <c r="A231" s="15"/>
      <c r="B231" s="7"/>
      <c r="E231" s="14" t="s">
        <v>31</v>
      </c>
      <c r="F231" s="147" t="s">
        <v>74</v>
      </c>
      <c r="G231" s="147">
        <v>11706</v>
      </c>
      <c r="H231" s="147">
        <v>9261</v>
      </c>
      <c r="I231" s="147">
        <v>43088.809999808655</v>
      </c>
      <c r="J231" s="147">
        <v>42393</v>
      </c>
      <c r="K231" s="147">
        <v>111019</v>
      </c>
      <c r="L231" s="147">
        <v>0</v>
      </c>
    </row>
    <row r="232" spans="1:12" x14ac:dyDescent="0.25">
      <c r="A232" s="15"/>
      <c r="B232" s="7"/>
      <c r="E232" s="14" t="s">
        <v>31</v>
      </c>
      <c r="F232" s="147" t="s">
        <v>75</v>
      </c>
      <c r="G232" s="147">
        <v>85447.389999985695</v>
      </c>
      <c r="H232" s="147">
        <v>26230</v>
      </c>
      <c r="I232" s="147">
        <v>68808.539999622808</v>
      </c>
      <c r="J232" s="147">
        <v>103878.09999990465</v>
      </c>
      <c r="K232" s="147">
        <v>424723.0199999999</v>
      </c>
      <c r="L232" s="147">
        <v>154279</v>
      </c>
    </row>
    <row r="233" spans="1:12" x14ac:dyDescent="0.25">
      <c r="A233" s="15"/>
      <c r="B233" s="7"/>
      <c r="E233" s="14" t="s">
        <v>31</v>
      </c>
      <c r="F233" s="147" t="s">
        <v>76</v>
      </c>
      <c r="G233" s="147">
        <v>68269838.979978889</v>
      </c>
      <c r="H233" s="147">
        <v>62757156.649978705</v>
      </c>
      <c r="I233" s="147">
        <v>58497821.369957849</v>
      </c>
      <c r="J233" s="147">
        <v>67953916.369977489</v>
      </c>
      <c r="K233" s="147">
        <v>64591075.299973741</v>
      </c>
      <c r="L233" s="147">
        <v>58289046.739971243</v>
      </c>
    </row>
    <row r="234" spans="1:12" x14ac:dyDescent="0.25">
      <c r="A234" s="15"/>
      <c r="B234" s="7"/>
      <c r="E234" s="14" t="s">
        <v>31</v>
      </c>
      <c r="F234" s="147" t="s">
        <v>77</v>
      </c>
      <c r="G234" s="147">
        <v>23569</v>
      </c>
      <c r="H234" s="147">
        <v>12990</v>
      </c>
      <c r="I234" s="147">
        <v>72878.229999899879</v>
      </c>
      <c r="J234" s="147">
        <v>5357.75</v>
      </c>
      <c r="K234" s="147">
        <v>70981</v>
      </c>
      <c r="L234" s="147">
        <v>20094</v>
      </c>
    </row>
    <row r="235" spans="1:12" x14ac:dyDescent="0.25">
      <c r="A235" s="15"/>
      <c r="B235" s="7"/>
      <c r="E235" s="14" t="s">
        <v>31</v>
      </c>
      <c r="F235" s="147" t="s">
        <v>78</v>
      </c>
      <c r="G235" s="147">
        <v>23809066.739970312</v>
      </c>
      <c r="H235" s="147">
        <v>23393609.969968688</v>
      </c>
      <c r="I235" s="147">
        <v>24997962.749894295</v>
      </c>
      <c r="J235" s="147">
        <v>24005633.80996152</v>
      </c>
      <c r="K235" s="147">
        <v>24646320.869957905</v>
      </c>
      <c r="L235" s="147">
        <v>25134775.389954455</v>
      </c>
    </row>
    <row r="236" spans="1:12" x14ac:dyDescent="0.25">
      <c r="A236" s="15"/>
      <c r="B236" s="7"/>
      <c r="C236" s="10"/>
      <c r="D236" s="10"/>
      <c r="E236" s="13" t="s">
        <v>32</v>
      </c>
      <c r="F236" s="13"/>
      <c r="G236" s="13">
        <v>53782745.27978231</v>
      </c>
      <c r="H236" s="13">
        <v>59326916.539764456</v>
      </c>
      <c r="I236" s="13">
        <v>66006903.889693007</v>
      </c>
      <c r="J236" s="13">
        <v>77438129.719677821</v>
      </c>
      <c r="K236" s="13">
        <v>84095846.319648221</v>
      </c>
      <c r="L236" s="13">
        <v>92334210.649549097</v>
      </c>
    </row>
    <row r="237" spans="1:12" x14ac:dyDescent="0.25">
      <c r="A237" s="15"/>
      <c r="B237" s="7"/>
      <c r="E237" s="14" t="s">
        <v>32</v>
      </c>
      <c r="F237" s="147" t="s">
        <v>71</v>
      </c>
      <c r="G237" s="147">
        <v>4058806.9899859303</v>
      </c>
      <c r="H237" s="147">
        <v>6350215.4999763891</v>
      </c>
      <c r="I237" s="147">
        <v>7400287.1199704641</v>
      </c>
      <c r="J237" s="147">
        <v>7816263.37995819</v>
      </c>
      <c r="K237" s="147">
        <v>7525462.979972315</v>
      </c>
      <c r="L237" s="147">
        <v>7455691.7099573445</v>
      </c>
    </row>
    <row r="238" spans="1:12" x14ac:dyDescent="0.25">
      <c r="A238" s="15"/>
      <c r="B238" s="7"/>
      <c r="E238" s="14" t="s">
        <v>32</v>
      </c>
      <c r="F238" s="147" t="s">
        <v>72</v>
      </c>
      <c r="G238" s="147">
        <v>25972837.669896871</v>
      </c>
      <c r="H238" s="147">
        <v>27241353.229888845</v>
      </c>
      <c r="I238" s="147">
        <v>29690674.4998613</v>
      </c>
      <c r="J238" s="147">
        <v>33410058.319852494</v>
      </c>
      <c r="K238" s="147">
        <v>39256864.049837351</v>
      </c>
      <c r="L238" s="147">
        <v>43969817.56980928</v>
      </c>
    </row>
    <row r="239" spans="1:12" x14ac:dyDescent="0.25">
      <c r="A239" s="15"/>
      <c r="B239" s="7"/>
      <c r="E239" s="14" t="s">
        <v>32</v>
      </c>
      <c r="F239" s="147" t="s">
        <v>73</v>
      </c>
      <c r="G239" s="147">
        <v>14829985.76994458</v>
      </c>
      <c r="H239" s="147">
        <v>14837972.749942377</v>
      </c>
      <c r="I239" s="147">
        <v>16989243.679921299</v>
      </c>
      <c r="J239" s="147">
        <v>18914822.709938247</v>
      </c>
      <c r="K239" s="147">
        <v>18744243.779908899</v>
      </c>
      <c r="L239" s="147">
        <v>20349702.929876953</v>
      </c>
    </row>
    <row r="240" spans="1:12" x14ac:dyDescent="0.25">
      <c r="A240" s="15"/>
      <c r="B240" s="7"/>
      <c r="E240" s="14" t="s">
        <v>32</v>
      </c>
      <c r="F240" s="147" t="s">
        <v>74</v>
      </c>
      <c r="G240" s="147">
        <v>454341.57999759912</v>
      </c>
      <c r="H240" s="147">
        <v>409778.45999815309</v>
      </c>
      <c r="I240" s="147">
        <v>322716.91999864578</v>
      </c>
      <c r="J240" s="147">
        <v>422540.27999898791</v>
      </c>
      <c r="K240" s="147">
        <v>586581.05999720085</v>
      </c>
      <c r="L240" s="147">
        <v>618020.57999876142</v>
      </c>
    </row>
    <row r="241" spans="1:12" x14ac:dyDescent="0.25">
      <c r="A241" s="15"/>
      <c r="B241" s="7"/>
      <c r="E241" s="14" t="s">
        <v>32</v>
      </c>
      <c r="F241" s="147" t="s">
        <v>75</v>
      </c>
      <c r="G241" s="147">
        <v>1070730.2099943201</v>
      </c>
      <c r="H241" s="147">
        <v>2378258.3699909523</v>
      </c>
      <c r="I241" s="147">
        <v>3705238.1099807615</v>
      </c>
      <c r="J241" s="147">
        <v>5245001.879976063</v>
      </c>
      <c r="K241" s="147">
        <v>5675894.9699833393</v>
      </c>
      <c r="L241" s="147">
        <v>6346698.1599780079</v>
      </c>
    </row>
    <row r="242" spans="1:12" x14ac:dyDescent="0.25">
      <c r="A242" s="15"/>
      <c r="B242" s="7"/>
      <c r="E242" s="14" t="s">
        <v>32</v>
      </c>
      <c r="F242" s="147" t="s">
        <v>76</v>
      </c>
      <c r="G242" s="147">
        <v>1738872.1699882746</v>
      </c>
      <c r="H242" s="147">
        <v>2008646.319988936</v>
      </c>
      <c r="I242" s="147">
        <v>2430228.3799879071</v>
      </c>
      <c r="J242" s="147">
        <v>3566120.4599915892</v>
      </c>
      <c r="K242" s="147">
        <v>3997145.0699822679</v>
      </c>
      <c r="L242" s="147">
        <v>5443364.2599722594</v>
      </c>
    </row>
    <row r="243" spans="1:12" x14ac:dyDescent="0.25">
      <c r="A243" s="15"/>
      <c r="B243" s="7"/>
      <c r="E243" s="14" t="s">
        <v>32</v>
      </c>
      <c r="F243" s="147" t="s">
        <v>77</v>
      </c>
      <c r="G243" s="147">
        <v>4255204.4199788123</v>
      </c>
      <c r="H243" s="147">
        <v>4401473.539986847</v>
      </c>
      <c r="I243" s="147">
        <v>3530083.3599833618</v>
      </c>
      <c r="J243" s="147">
        <v>6325208.9799707821</v>
      </c>
      <c r="K243" s="147">
        <v>6516732.8599741952</v>
      </c>
      <c r="L243" s="147">
        <v>6452724.2299649715</v>
      </c>
    </row>
    <row r="244" spans="1:12" x14ac:dyDescent="0.25">
      <c r="A244" s="15"/>
      <c r="B244" s="7"/>
      <c r="E244" s="14" t="s">
        <v>32</v>
      </c>
      <c r="F244" s="147" t="s">
        <v>78</v>
      </c>
      <c r="G244" s="147">
        <v>1401966.4699959303</v>
      </c>
      <c r="H244" s="147">
        <v>1699218.3699919549</v>
      </c>
      <c r="I244" s="147">
        <v>1938431.8199892824</v>
      </c>
      <c r="J244" s="147">
        <v>1738113.7099914437</v>
      </c>
      <c r="K244" s="147">
        <v>1792921.549992606</v>
      </c>
      <c r="L244" s="147">
        <v>1698191.2099915089</v>
      </c>
    </row>
    <row r="245" spans="1:12" x14ac:dyDescent="0.25">
      <c r="A245" s="15"/>
      <c r="B245" s="7"/>
      <c r="C245" s="10"/>
      <c r="D245" s="10"/>
      <c r="E245" s="13" t="s">
        <v>33</v>
      </c>
      <c r="F245" s="13"/>
      <c r="G245" s="13">
        <v>769039564.2063086</v>
      </c>
      <c r="H245" s="13">
        <v>806412460.81607985</v>
      </c>
      <c r="I245" s="13">
        <v>808644737.18614388</v>
      </c>
      <c r="J245" s="13">
        <v>825845843.01615429</v>
      </c>
      <c r="K245" s="13">
        <v>843580199.26590884</v>
      </c>
      <c r="L245" s="13">
        <v>788368793.62610102</v>
      </c>
    </row>
    <row r="246" spans="1:12" x14ac:dyDescent="0.25">
      <c r="A246" s="15"/>
      <c r="B246" s="7"/>
      <c r="E246" s="14" t="s">
        <v>33</v>
      </c>
      <c r="F246" s="147" t="s">
        <v>71</v>
      </c>
      <c r="G246" s="147">
        <v>167962118.42916539</v>
      </c>
      <c r="H246" s="147">
        <v>175663135.05912828</v>
      </c>
      <c r="I246" s="147">
        <v>175175565.23920667</v>
      </c>
      <c r="J246" s="147">
        <v>180682359.91920632</v>
      </c>
      <c r="K246" s="147">
        <v>179135187.95913669</v>
      </c>
      <c r="L246" s="147">
        <v>153580240.54921985</v>
      </c>
    </row>
    <row r="247" spans="1:12" x14ac:dyDescent="0.25">
      <c r="A247" s="15"/>
      <c r="B247" s="7"/>
      <c r="E247" s="14" t="s">
        <v>33</v>
      </c>
      <c r="F247" s="147" t="s">
        <v>72</v>
      </c>
      <c r="G247" s="147">
        <v>144353434.58931023</v>
      </c>
      <c r="H247" s="147">
        <v>153112173.00925088</v>
      </c>
      <c r="I247" s="147">
        <v>153464419.93923643</v>
      </c>
      <c r="J247" s="147">
        <v>154918557.52928773</v>
      </c>
      <c r="K247" s="147">
        <v>156459440.52925757</v>
      </c>
      <c r="L247" s="147">
        <v>123840292.53936492</v>
      </c>
    </row>
    <row r="248" spans="1:12" x14ac:dyDescent="0.25">
      <c r="A248" s="15"/>
      <c r="B248" s="7"/>
      <c r="E248" s="14" t="s">
        <v>33</v>
      </c>
      <c r="F248" s="147" t="s">
        <v>73</v>
      </c>
      <c r="G248" s="147">
        <v>132444120.5293422</v>
      </c>
      <c r="H248" s="147">
        <v>135201830.89934641</v>
      </c>
      <c r="I248" s="147">
        <v>140402716.50931829</v>
      </c>
      <c r="J248" s="147">
        <v>143229629.32934523</v>
      </c>
      <c r="K248" s="147">
        <v>147171331.87934539</v>
      </c>
      <c r="L248" s="147">
        <v>151980116.90926537</v>
      </c>
    </row>
    <row r="249" spans="1:12" x14ac:dyDescent="0.25">
      <c r="A249" s="15"/>
      <c r="B249" s="7"/>
      <c r="E249" s="14" t="s">
        <v>33</v>
      </c>
      <c r="F249" s="147" t="s">
        <v>74</v>
      </c>
      <c r="G249" s="147">
        <v>22953145.819894478</v>
      </c>
      <c r="H249" s="147">
        <v>25993074.169864181</v>
      </c>
      <c r="I249" s="147">
        <v>24906246.939878609</v>
      </c>
      <c r="J249" s="147">
        <v>25059667.909889255</v>
      </c>
      <c r="K249" s="147">
        <v>26750873.749872807</v>
      </c>
      <c r="L249" s="147">
        <v>23726085.969886597</v>
      </c>
    </row>
    <row r="250" spans="1:12" x14ac:dyDescent="0.25">
      <c r="A250" s="15"/>
      <c r="B250" s="7"/>
      <c r="E250" s="14" t="s">
        <v>33</v>
      </c>
      <c r="F250" s="147" t="s">
        <v>75</v>
      </c>
      <c r="G250" s="147">
        <v>80904544.059643939</v>
      </c>
      <c r="H250" s="147">
        <v>86070955.939608186</v>
      </c>
      <c r="I250" s="147">
        <v>86329642.579621196</v>
      </c>
      <c r="J250" s="147">
        <v>90355686.73958163</v>
      </c>
      <c r="K250" s="147">
        <v>94994326.539520666</v>
      </c>
      <c r="L250" s="147">
        <v>96665864.409520239</v>
      </c>
    </row>
    <row r="251" spans="1:12" x14ac:dyDescent="0.25">
      <c r="A251" s="15"/>
      <c r="B251" s="7"/>
      <c r="E251" s="14" t="s">
        <v>33</v>
      </c>
      <c r="F251" s="147" t="s">
        <v>76</v>
      </c>
      <c r="G251" s="147">
        <v>108500880.19946824</v>
      </c>
      <c r="H251" s="147">
        <v>113262071.4594453</v>
      </c>
      <c r="I251" s="147">
        <v>111524497.20946018</v>
      </c>
      <c r="J251" s="147">
        <v>113781904.72940376</v>
      </c>
      <c r="K251" s="147">
        <v>114878770.80941121</v>
      </c>
      <c r="L251" s="147">
        <v>107170422.47946852</v>
      </c>
    </row>
    <row r="252" spans="1:12" x14ac:dyDescent="0.25">
      <c r="A252" s="15"/>
      <c r="B252" s="7"/>
      <c r="E252" s="14" t="s">
        <v>33</v>
      </c>
      <c r="F252" s="147" t="s">
        <v>77</v>
      </c>
      <c r="G252" s="147">
        <v>56528790.019745424</v>
      </c>
      <c r="H252" s="147">
        <v>59562927.079712883</v>
      </c>
      <c r="I252" s="147">
        <v>58967302.869696356</v>
      </c>
      <c r="J252" s="147">
        <v>60148904.189735219</v>
      </c>
      <c r="K252" s="147">
        <v>60227300.709687486</v>
      </c>
      <c r="L252" s="147">
        <v>58816272.779721618</v>
      </c>
    </row>
    <row r="253" spans="1:12" x14ac:dyDescent="0.25">
      <c r="A253" s="15"/>
      <c r="B253" s="7"/>
      <c r="E253" s="14" t="s">
        <v>33</v>
      </c>
      <c r="F253" s="147" t="s">
        <v>78</v>
      </c>
      <c r="G253" s="147">
        <v>55392530.55973728</v>
      </c>
      <c r="H253" s="147">
        <v>57546293.199724145</v>
      </c>
      <c r="I253" s="147">
        <v>57874345.899724111</v>
      </c>
      <c r="J253" s="147">
        <v>57669132.669701517</v>
      </c>
      <c r="K253" s="147">
        <v>63962967.089678638</v>
      </c>
      <c r="L253" s="147">
        <v>72589497.989655778</v>
      </c>
    </row>
    <row r="254" spans="1:12" x14ac:dyDescent="0.25">
      <c r="A254" s="15"/>
      <c r="D254" s="11" t="s">
        <v>34</v>
      </c>
      <c r="E254" s="11"/>
      <c r="F254" s="11"/>
      <c r="G254" s="12">
        <v>958211259.6110791</v>
      </c>
      <c r="H254" s="12">
        <v>1059062679.258175</v>
      </c>
      <c r="I254" s="12">
        <v>1141191323.5249872</v>
      </c>
      <c r="J254" s="12">
        <v>1234010920.5141015</v>
      </c>
      <c r="K254" s="12">
        <v>1330752062.2436359</v>
      </c>
      <c r="L254" s="12">
        <v>1393628605.6332564</v>
      </c>
    </row>
    <row r="255" spans="1:12" x14ac:dyDescent="0.25">
      <c r="A255" s="15"/>
      <c r="B255" s="7"/>
      <c r="C255" s="10"/>
      <c r="D255" s="10"/>
      <c r="E255" s="13" t="s">
        <v>35</v>
      </c>
      <c r="F255" s="13"/>
      <c r="G255" s="13">
        <v>34215.449999999255</v>
      </c>
      <c r="H255" s="13">
        <v>130898.73999998976</v>
      </c>
      <c r="I255" s="13">
        <v>0</v>
      </c>
      <c r="J255" s="13">
        <v>0</v>
      </c>
      <c r="K255" s="13">
        <v>0</v>
      </c>
      <c r="L255" s="13">
        <v>5148</v>
      </c>
    </row>
    <row r="256" spans="1:12" x14ac:dyDescent="0.25">
      <c r="A256" s="15"/>
      <c r="B256" s="7"/>
      <c r="E256" s="14" t="s">
        <v>35</v>
      </c>
      <c r="F256" s="147" t="s">
        <v>71</v>
      </c>
      <c r="G256" s="147">
        <v>5760.4499999992559</v>
      </c>
      <c r="H256" s="147">
        <v>33339.359999999404</v>
      </c>
      <c r="I256" s="147">
        <v>0</v>
      </c>
      <c r="J256" s="147">
        <v>0</v>
      </c>
      <c r="K256" s="147">
        <v>0</v>
      </c>
      <c r="L256" s="147">
        <v>0</v>
      </c>
    </row>
    <row r="257" spans="1:12" x14ac:dyDescent="0.25">
      <c r="A257" s="15"/>
      <c r="B257" s="7"/>
      <c r="E257" s="14" t="s">
        <v>35</v>
      </c>
      <c r="F257" s="147" t="s">
        <v>72</v>
      </c>
      <c r="G257" s="147">
        <v>984</v>
      </c>
      <c r="H257" s="147">
        <v>12012.799999999581</v>
      </c>
      <c r="I257" s="147">
        <v>0</v>
      </c>
      <c r="J257" s="147">
        <v>0</v>
      </c>
      <c r="K257" s="147">
        <v>0</v>
      </c>
      <c r="L257" s="147">
        <v>1757.5</v>
      </c>
    </row>
    <row r="258" spans="1:12" x14ac:dyDescent="0.25">
      <c r="A258" s="15"/>
      <c r="B258" s="7"/>
      <c r="E258" s="14" t="s">
        <v>35</v>
      </c>
      <c r="F258" s="147" t="s">
        <v>73</v>
      </c>
      <c r="G258" s="147">
        <v>1620</v>
      </c>
      <c r="H258" s="147">
        <v>9507</v>
      </c>
      <c r="I258" s="147">
        <v>0</v>
      </c>
      <c r="J258" s="147">
        <v>0</v>
      </c>
      <c r="K258" s="147">
        <v>0</v>
      </c>
      <c r="L258" s="147">
        <v>0</v>
      </c>
    </row>
    <row r="259" spans="1:12" x14ac:dyDescent="0.25">
      <c r="A259" s="15"/>
      <c r="B259" s="7"/>
      <c r="E259" s="14" t="s">
        <v>35</v>
      </c>
      <c r="F259" s="147" t="s">
        <v>74</v>
      </c>
      <c r="G259" s="147">
        <v>0</v>
      </c>
      <c r="H259" s="147">
        <v>1260</v>
      </c>
      <c r="I259" s="147">
        <v>0</v>
      </c>
      <c r="J259" s="147">
        <v>0</v>
      </c>
      <c r="K259" s="147">
        <v>0</v>
      </c>
      <c r="L259" s="147">
        <v>0</v>
      </c>
    </row>
    <row r="260" spans="1:12" x14ac:dyDescent="0.25">
      <c r="A260" s="15"/>
      <c r="B260" s="7"/>
      <c r="E260" s="14" t="s">
        <v>35</v>
      </c>
      <c r="F260" s="147" t="s">
        <v>75</v>
      </c>
      <c r="G260" s="147">
        <v>14670</v>
      </c>
      <c r="H260" s="147">
        <v>10392</v>
      </c>
      <c r="I260" s="147">
        <v>0</v>
      </c>
      <c r="J260" s="147">
        <v>0</v>
      </c>
      <c r="K260" s="147">
        <v>0</v>
      </c>
      <c r="L260" s="147">
        <v>445.5</v>
      </c>
    </row>
    <row r="261" spans="1:12" x14ac:dyDescent="0.25">
      <c r="A261" s="15"/>
      <c r="B261" s="7"/>
      <c r="E261" s="14" t="s">
        <v>35</v>
      </c>
      <c r="F261" s="147" t="s">
        <v>76</v>
      </c>
      <c r="G261" s="147">
        <v>4389</v>
      </c>
      <c r="H261" s="147">
        <v>27412.399999991059</v>
      </c>
      <c r="I261" s="147">
        <v>0</v>
      </c>
      <c r="J261" s="147">
        <v>0</v>
      </c>
      <c r="K261" s="147">
        <v>0</v>
      </c>
      <c r="L261" s="147">
        <v>2945</v>
      </c>
    </row>
    <row r="262" spans="1:12" x14ac:dyDescent="0.25">
      <c r="A262" s="15"/>
      <c r="B262" s="7"/>
      <c r="E262" s="14" t="s">
        <v>35</v>
      </c>
      <c r="F262" s="147" t="s">
        <v>77</v>
      </c>
      <c r="G262" s="147">
        <v>1968</v>
      </c>
      <c r="H262" s="147">
        <v>10539.179999999702</v>
      </c>
      <c r="I262" s="147">
        <v>0</v>
      </c>
      <c r="J262" s="147">
        <v>0</v>
      </c>
      <c r="K262" s="147">
        <v>0</v>
      </c>
      <c r="L262" s="147">
        <v>0</v>
      </c>
    </row>
    <row r="263" spans="1:12" x14ac:dyDescent="0.25">
      <c r="A263" s="15"/>
      <c r="B263" s="7"/>
      <c r="E263" s="14" t="s">
        <v>35</v>
      </c>
      <c r="F263" s="147" t="s">
        <v>78</v>
      </c>
      <c r="G263" s="147">
        <v>4824</v>
      </c>
      <c r="H263" s="147">
        <v>26436</v>
      </c>
      <c r="I263" s="147">
        <v>0</v>
      </c>
      <c r="J263" s="147">
        <v>0</v>
      </c>
      <c r="K263" s="147">
        <v>0</v>
      </c>
      <c r="L263" s="147">
        <v>0</v>
      </c>
    </row>
    <row r="264" spans="1:12" x14ac:dyDescent="0.25">
      <c r="A264" s="15"/>
      <c r="B264" s="7"/>
      <c r="C264" s="10"/>
      <c r="D264" s="10"/>
      <c r="E264" s="13" t="s">
        <v>36</v>
      </c>
      <c r="F264" s="13"/>
      <c r="G264" s="13">
        <v>5314753.8999775117</v>
      </c>
      <c r="H264" s="13">
        <v>5717706.7699720692</v>
      </c>
      <c r="I264" s="13">
        <v>5876624.8299726099</v>
      </c>
      <c r="J264" s="13">
        <v>6178546.7499681618</v>
      </c>
      <c r="K264" s="13">
        <v>7547937.5999674685</v>
      </c>
      <c r="L264" s="13">
        <v>7579756.0699650878</v>
      </c>
    </row>
    <row r="265" spans="1:12" x14ac:dyDescent="0.25">
      <c r="A265" s="15"/>
      <c r="B265" s="7"/>
      <c r="E265" s="14" t="s">
        <v>36</v>
      </c>
      <c r="F265" s="147" t="s">
        <v>71</v>
      </c>
      <c r="G265" s="147">
        <v>2091018.5799908473</v>
      </c>
      <c r="H265" s="147">
        <v>2270879.0199886598</v>
      </c>
      <c r="I265" s="147">
        <v>2383170.6199911153</v>
      </c>
      <c r="J265" s="147">
        <v>2345842.5899907951</v>
      </c>
      <c r="K265" s="147">
        <v>2327467.0399923222</v>
      </c>
      <c r="L265" s="147">
        <v>1920807.1099932336</v>
      </c>
    </row>
    <row r="266" spans="1:12" x14ac:dyDescent="0.25">
      <c r="A266" s="15"/>
      <c r="B266" s="7"/>
      <c r="E266" s="14" t="s">
        <v>36</v>
      </c>
      <c r="F266" s="147" t="s">
        <v>72</v>
      </c>
      <c r="G266" s="147">
        <v>304413.7399985441</v>
      </c>
      <c r="H266" s="147">
        <v>324665.2199984701</v>
      </c>
      <c r="I266" s="147">
        <v>317754.1399988652</v>
      </c>
      <c r="J266" s="147">
        <v>286190.48999873921</v>
      </c>
      <c r="K266" s="147">
        <v>326013.14999875147</v>
      </c>
      <c r="L266" s="147">
        <v>291717.2999988735</v>
      </c>
    </row>
    <row r="267" spans="1:12" x14ac:dyDescent="0.25">
      <c r="A267" s="15"/>
      <c r="B267" s="7"/>
      <c r="E267" s="14" t="s">
        <v>36</v>
      </c>
      <c r="F267" s="147" t="s">
        <v>73</v>
      </c>
      <c r="G267" s="147">
        <v>2032690.1599925305</v>
      </c>
      <c r="H267" s="147">
        <v>2168817.3999892231</v>
      </c>
      <c r="I267" s="147">
        <v>2251429.6799860639</v>
      </c>
      <c r="J267" s="147">
        <v>2581587.8299824176</v>
      </c>
      <c r="K267" s="147">
        <v>3868996.419980187</v>
      </c>
      <c r="L267" s="147">
        <v>4540528.6099761752</v>
      </c>
    </row>
    <row r="268" spans="1:12" x14ac:dyDescent="0.25">
      <c r="A268" s="15"/>
      <c r="B268" s="7"/>
      <c r="E268" s="14" t="s">
        <v>36</v>
      </c>
      <c r="F268" s="147" t="s">
        <v>74</v>
      </c>
      <c r="G268" s="147">
        <v>102864.8999994644</v>
      </c>
      <c r="H268" s="147">
        <v>127271.12999939451</v>
      </c>
      <c r="I268" s="147">
        <v>120172.19999960304</v>
      </c>
      <c r="J268" s="147">
        <v>60313.349999805927</v>
      </c>
      <c r="K268" s="147">
        <v>61129.29999976699</v>
      </c>
      <c r="L268" s="147">
        <v>69284.249999686144</v>
      </c>
    </row>
    <row r="269" spans="1:12" x14ac:dyDescent="0.25">
      <c r="A269" s="15"/>
      <c r="B269" s="7"/>
      <c r="E269" s="14" t="s">
        <v>36</v>
      </c>
      <c r="F269" s="147" t="s">
        <v>75</v>
      </c>
      <c r="G269" s="147">
        <v>269041.54999859218</v>
      </c>
      <c r="H269" s="147">
        <v>269343.17999874701</v>
      </c>
      <c r="I269" s="147">
        <v>287987.9999989788</v>
      </c>
      <c r="J269" s="147">
        <v>265043.81999912014</v>
      </c>
      <c r="K269" s="147">
        <v>313459.96999905451</v>
      </c>
      <c r="L269" s="147">
        <v>218927.09999913536</v>
      </c>
    </row>
    <row r="270" spans="1:12" x14ac:dyDescent="0.25">
      <c r="A270" s="15"/>
      <c r="B270" s="7"/>
      <c r="E270" s="14" t="s">
        <v>36</v>
      </c>
      <c r="F270" s="147" t="s">
        <v>76</v>
      </c>
      <c r="G270" s="147">
        <v>280249.54999868944</v>
      </c>
      <c r="H270" s="147">
        <v>320046.18999851914</v>
      </c>
      <c r="I270" s="147">
        <v>322067.29999870947</v>
      </c>
      <c r="J270" s="147">
        <v>308478.64999864763</v>
      </c>
      <c r="K270" s="147">
        <v>337020.83999858098</v>
      </c>
      <c r="L270" s="147">
        <v>201283.99999923303</v>
      </c>
    </row>
    <row r="271" spans="1:12" x14ac:dyDescent="0.25">
      <c r="A271" s="15"/>
      <c r="B271" s="7"/>
      <c r="E271" s="14" t="s">
        <v>36</v>
      </c>
      <c r="F271" s="147" t="s">
        <v>77</v>
      </c>
      <c r="G271" s="147">
        <v>185909.72999908173</v>
      </c>
      <c r="H271" s="147">
        <v>199615.75999919095</v>
      </c>
      <c r="I271" s="147">
        <v>165897.39999935357</v>
      </c>
      <c r="J271" s="147">
        <v>236549.04999902559</v>
      </c>
      <c r="K271" s="147">
        <v>236163.97999910032</v>
      </c>
      <c r="L271" s="147">
        <v>235955.99999919295</v>
      </c>
    </row>
    <row r="272" spans="1:12" x14ac:dyDescent="0.25">
      <c r="A272" s="15"/>
      <c r="B272" s="7"/>
      <c r="E272" s="14" t="s">
        <v>36</v>
      </c>
      <c r="F272" s="147" t="s">
        <v>78</v>
      </c>
      <c r="G272" s="147">
        <v>48565.689999758739</v>
      </c>
      <c r="H272" s="147">
        <v>37068.869999864131</v>
      </c>
      <c r="I272" s="147">
        <v>28145.489999918744</v>
      </c>
      <c r="J272" s="147">
        <v>94540.969999616515</v>
      </c>
      <c r="K272" s="147">
        <v>77686.899999705609</v>
      </c>
      <c r="L272" s="147">
        <v>101251.69999955688</v>
      </c>
    </row>
    <row r="273" spans="1:12" x14ac:dyDescent="0.25">
      <c r="A273" s="15"/>
      <c r="B273" s="7"/>
      <c r="C273" s="10"/>
      <c r="D273" s="10"/>
      <c r="E273" s="13" t="s">
        <v>37</v>
      </c>
      <c r="F273" s="13"/>
      <c r="G273" s="13">
        <v>252881492.04890192</v>
      </c>
      <c r="H273" s="13">
        <v>289388308.46867406</v>
      </c>
      <c r="I273" s="13">
        <v>301877211.58881754</v>
      </c>
      <c r="J273" s="13">
        <v>328203179.73858821</v>
      </c>
      <c r="K273" s="13">
        <v>346931816.5384962</v>
      </c>
      <c r="L273" s="13">
        <v>346978330.48849547</v>
      </c>
    </row>
    <row r="274" spans="1:12" x14ac:dyDescent="0.25">
      <c r="A274" s="15"/>
      <c r="B274" s="7"/>
      <c r="E274" s="14" t="s">
        <v>37</v>
      </c>
      <c r="F274" s="147" t="s">
        <v>71</v>
      </c>
      <c r="G274" s="147">
        <v>53574895.199744843</v>
      </c>
      <c r="H274" s="147">
        <v>58565686.779715501</v>
      </c>
      <c r="I274" s="147">
        <v>55791934.529757917</v>
      </c>
      <c r="J274" s="147">
        <v>53915842.999748304</v>
      </c>
      <c r="K274" s="147">
        <v>50805411.179763399</v>
      </c>
      <c r="L274" s="147">
        <v>41520696.029804096</v>
      </c>
    </row>
    <row r="275" spans="1:12" x14ac:dyDescent="0.25">
      <c r="A275" s="15"/>
      <c r="B275" s="7"/>
      <c r="E275" s="14" t="s">
        <v>37</v>
      </c>
      <c r="F275" s="147" t="s">
        <v>72</v>
      </c>
      <c r="G275" s="147">
        <v>66470885.349693403</v>
      </c>
      <c r="H275" s="147">
        <v>80690135.619606346</v>
      </c>
      <c r="I275" s="147">
        <v>85158472.279652685</v>
      </c>
      <c r="J275" s="147">
        <v>91712773.969565049</v>
      </c>
      <c r="K275" s="147">
        <v>97960586.239523441</v>
      </c>
      <c r="L275" s="147">
        <v>91448552.949546576</v>
      </c>
    </row>
    <row r="276" spans="1:12" x14ac:dyDescent="0.25">
      <c r="A276" s="15"/>
      <c r="B276" s="7"/>
      <c r="E276" s="14" t="s">
        <v>37</v>
      </c>
      <c r="F276" s="147" t="s">
        <v>73</v>
      </c>
      <c r="G276" s="147">
        <v>56483302.079810522</v>
      </c>
      <c r="H276" s="147">
        <v>70022187.479731351</v>
      </c>
      <c r="I276" s="147">
        <v>83250109.779722854</v>
      </c>
      <c r="J276" s="147">
        <v>101842315.55964679</v>
      </c>
      <c r="K276" s="147">
        <v>118506619.43958127</v>
      </c>
      <c r="L276" s="147">
        <v>142752385.22947937</v>
      </c>
    </row>
    <row r="277" spans="1:12" x14ac:dyDescent="0.25">
      <c r="A277" s="15"/>
      <c r="B277" s="7"/>
      <c r="E277" s="14" t="s">
        <v>37</v>
      </c>
      <c r="F277" s="147" t="s">
        <v>74</v>
      </c>
      <c r="G277" s="147">
        <v>7697906.4999658754</v>
      </c>
      <c r="H277" s="147">
        <v>8667800.6499594543</v>
      </c>
      <c r="I277" s="147">
        <v>8457653.5099623613</v>
      </c>
      <c r="J277" s="147">
        <v>10042570.789953398</v>
      </c>
      <c r="K277" s="147">
        <v>9537460.3099552263</v>
      </c>
      <c r="L277" s="147">
        <v>8314479.4599611228</v>
      </c>
    </row>
    <row r="278" spans="1:12" x14ac:dyDescent="0.25">
      <c r="A278" s="15"/>
      <c r="B278" s="7"/>
      <c r="E278" s="14" t="s">
        <v>37</v>
      </c>
      <c r="F278" s="147" t="s">
        <v>75</v>
      </c>
      <c r="G278" s="147">
        <v>33060920.589848395</v>
      </c>
      <c r="H278" s="147">
        <v>36243531.999828249</v>
      </c>
      <c r="I278" s="147">
        <v>35141913.039855875</v>
      </c>
      <c r="J278" s="147">
        <v>35052926.509839997</v>
      </c>
      <c r="K278" s="147">
        <v>34800261.869837806</v>
      </c>
      <c r="L278" s="147">
        <v>30938018.769854803</v>
      </c>
    </row>
    <row r="279" spans="1:12" x14ac:dyDescent="0.25">
      <c r="A279" s="15"/>
      <c r="B279" s="7"/>
      <c r="E279" s="14" t="s">
        <v>37</v>
      </c>
      <c r="F279" s="147" t="s">
        <v>76</v>
      </c>
      <c r="G279" s="147">
        <v>13819342.149939235</v>
      </c>
      <c r="H279" s="147">
        <v>14336790.329933438</v>
      </c>
      <c r="I279" s="147">
        <v>14631977.289944364</v>
      </c>
      <c r="J279" s="147">
        <v>15256329.249932788</v>
      </c>
      <c r="K279" s="147">
        <v>14841825.399934532</v>
      </c>
      <c r="L279" s="147">
        <v>12769885.399941698</v>
      </c>
    </row>
    <row r="280" spans="1:12" x14ac:dyDescent="0.25">
      <c r="A280" s="15"/>
      <c r="B280" s="7"/>
      <c r="E280" s="14" t="s">
        <v>37</v>
      </c>
      <c r="F280" s="147" t="s">
        <v>77</v>
      </c>
      <c r="G280" s="147">
        <v>10516805.679950733</v>
      </c>
      <c r="H280" s="147">
        <v>10562368.329948012</v>
      </c>
      <c r="I280" s="147">
        <v>10113066.869959274</v>
      </c>
      <c r="J280" s="147">
        <v>11105636.699947014</v>
      </c>
      <c r="K280" s="147">
        <v>11493603.31994543</v>
      </c>
      <c r="L280" s="147">
        <v>10365958.269950669</v>
      </c>
    </row>
    <row r="281" spans="1:12" x14ac:dyDescent="0.25">
      <c r="A281" s="15"/>
      <c r="B281" s="7"/>
      <c r="E281" s="14" t="s">
        <v>37</v>
      </c>
      <c r="F281" s="147" t="s">
        <v>78</v>
      </c>
      <c r="G281" s="147">
        <v>11257434.499949744</v>
      </c>
      <c r="H281" s="147">
        <v>10299807.27995215</v>
      </c>
      <c r="I281" s="147">
        <v>9332084.2899610233</v>
      </c>
      <c r="J281" s="147">
        <v>9274783.9599576648</v>
      </c>
      <c r="K281" s="147">
        <v>8986048.7799588107</v>
      </c>
      <c r="L281" s="147">
        <v>8868354.3799596801</v>
      </c>
    </row>
    <row r="282" spans="1:12" x14ac:dyDescent="0.25">
      <c r="A282" s="15"/>
      <c r="B282" s="7"/>
      <c r="C282" s="10"/>
      <c r="D282" s="10"/>
      <c r="E282" s="13" t="s">
        <v>38</v>
      </c>
      <c r="F282" s="13"/>
      <c r="G282" s="13">
        <v>164939824.48442256</v>
      </c>
      <c r="H282" s="13">
        <v>203447879.27187568</v>
      </c>
      <c r="I282" s="13">
        <v>235865762.64878964</v>
      </c>
      <c r="J282" s="13">
        <v>273742693.46831024</v>
      </c>
      <c r="K282" s="13">
        <v>313470796.2080338</v>
      </c>
      <c r="L282" s="13">
        <v>340394924.45786494</v>
      </c>
    </row>
    <row r="283" spans="1:12" x14ac:dyDescent="0.25">
      <c r="A283" s="15"/>
      <c r="B283" s="7"/>
      <c r="E283" s="14" t="s">
        <v>38</v>
      </c>
      <c r="F283" s="147" t="s">
        <v>71</v>
      </c>
      <c r="G283" s="147">
        <v>32646233.099894922</v>
      </c>
      <c r="H283" s="147">
        <v>41305004.284892701</v>
      </c>
      <c r="I283" s="147">
        <v>50028690.389734849</v>
      </c>
      <c r="J283" s="147">
        <v>61449091.629586086</v>
      </c>
      <c r="K283" s="147">
        <v>73370005.179502144</v>
      </c>
      <c r="L283" s="147">
        <v>78841796.179466382</v>
      </c>
    </row>
    <row r="284" spans="1:12" x14ac:dyDescent="0.25">
      <c r="A284" s="15"/>
      <c r="B284" s="7"/>
      <c r="E284" s="14" t="s">
        <v>38</v>
      </c>
      <c r="F284" s="147" t="s">
        <v>72</v>
      </c>
      <c r="G284" s="147">
        <v>22458387.659923319</v>
      </c>
      <c r="H284" s="147">
        <v>26543267.849924762</v>
      </c>
      <c r="I284" s="147">
        <v>29875720.499837387</v>
      </c>
      <c r="J284" s="147">
        <v>32700631.45978098</v>
      </c>
      <c r="K284" s="147">
        <v>36377067.349753104</v>
      </c>
      <c r="L284" s="147">
        <v>37911846.669744529</v>
      </c>
    </row>
    <row r="285" spans="1:12" x14ac:dyDescent="0.25">
      <c r="A285" s="15"/>
      <c r="B285" s="7"/>
      <c r="E285" s="14" t="s">
        <v>38</v>
      </c>
      <c r="F285" s="147" t="s">
        <v>73</v>
      </c>
      <c r="G285" s="147">
        <v>48447136.724804722</v>
      </c>
      <c r="H285" s="147">
        <v>57701527.577264704</v>
      </c>
      <c r="I285" s="147">
        <v>64087168.409712277</v>
      </c>
      <c r="J285" s="147">
        <v>70535105.93968907</v>
      </c>
      <c r="K285" s="147">
        <v>76612403.849661186</v>
      </c>
      <c r="L285" s="147">
        <v>81703535.659636244</v>
      </c>
    </row>
    <row r="286" spans="1:12" x14ac:dyDescent="0.25">
      <c r="A286" s="15"/>
      <c r="B286" s="7"/>
      <c r="E286" s="14" t="s">
        <v>38</v>
      </c>
      <c r="F286" s="147" t="s">
        <v>74</v>
      </c>
      <c r="G286" s="147">
        <v>1289038.0399954775</v>
      </c>
      <c r="H286" s="147">
        <v>1967138.2999941199</v>
      </c>
      <c r="I286" s="147">
        <v>2889893.5199837578</v>
      </c>
      <c r="J286" s="147">
        <v>3993768.0999727137</v>
      </c>
      <c r="K286" s="147">
        <v>5956817.7499582898</v>
      </c>
      <c r="L286" s="147">
        <v>7278630.9199494654</v>
      </c>
    </row>
    <row r="287" spans="1:12" x14ac:dyDescent="0.25">
      <c r="A287" s="15"/>
      <c r="B287" s="7"/>
      <c r="E287" s="14" t="s">
        <v>38</v>
      </c>
      <c r="F287" s="147" t="s">
        <v>75</v>
      </c>
      <c r="G287" s="147">
        <v>13043514.554958047</v>
      </c>
      <c r="H287" s="147">
        <v>20020518.489947695</v>
      </c>
      <c r="I287" s="147">
        <v>27436031.739848845</v>
      </c>
      <c r="J287" s="147">
        <v>36785402.709745072</v>
      </c>
      <c r="K287" s="147">
        <v>44844989.779686034</v>
      </c>
      <c r="L287" s="147">
        <v>52459705.219634816</v>
      </c>
    </row>
    <row r="288" spans="1:12" x14ac:dyDescent="0.25">
      <c r="A288" s="15"/>
      <c r="B288" s="7"/>
      <c r="E288" s="14" t="s">
        <v>38</v>
      </c>
      <c r="F288" s="147" t="s">
        <v>76</v>
      </c>
      <c r="G288" s="147">
        <v>15586553.149949754</v>
      </c>
      <c r="H288" s="147">
        <v>18896562.959949654</v>
      </c>
      <c r="I288" s="147">
        <v>21538055.699884538</v>
      </c>
      <c r="J288" s="147">
        <v>24198809.819836114</v>
      </c>
      <c r="K288" s="147">
        <v>28080724.079806875</v>
      </c>
      <c r="L288" s="147">
        <v>30289405.779792883</v>
      </c>
    </row>
    <row r="289" spans="1:12" x14ac:dyDescent="0.25">
      <c r="A289" s="15"/>
      <c r="B289" s="7"/>
      <c r="E289" s="14" t="s">
        <v>38</v>
      </c>
      <c r="F289" s="147" t="s">
        <v>77</v>
      </c>
      <c r="G289" s="147">
        <v>11322360.444963319</v>
      </c>
      <c r="H289" s="147">
        <v>13879098.659963705</v>
      </c>
      <c r="I289" s="147">
        <v>15174564.239917412</v>
      </c>
      <c r="J289" s="147">
        <v>17197588.919881761</v>
      </c>
      <c r="K289" s="147">
        <v>20270018.629857913</v>
      </c>
      <c r="L289" s="147">
        <v>22427051.649844632</v>
      </c>
    </row>
    <row r="290" spans="1:12" x14ac:dyDescent="0.25">
      <c r="A290" s="15"/>
      <c r="B290" s="7"/>
      <c r="E290" s="14" t="s">
        <v>38</v>
      </c>
      <c r="F290" s="147" t="s">
        <v>78</v>
      </c>
      <c r="G290" s="147">
        <v>20146600.809934672</v>
      </c>
      <c r="H290" s="147">
        <v>23134761.149938986</v>
      </c>
      <c r="I290" s="147">
        <v>24835638.149868794</v>
      </c>
      <c r="J290" s="147">
        <v>26882294.889817905</v>
      </c>
      <c r="K290" s="147">
        <v>27958769.589809224</v>
      </c>
      <c r="L290" s="147">
        <v>29482952.379797343</v>
      </c>
    </row>
    <row r="291" spans="1:12" x14ac:dyDescent="0.25">
      <c r="A291" s="15"/>
      <c r="B291" s="7"/>
      <c r="C291" s="10"/>
      <c r="D291" s="10"/>
      <c r="E291" s="13" t="s">
        <v>39</v>
      </c>
      <c r="F291" s="13"/>
      <c r="G291" s="13">
        <v>4028185.649976111</v>
      </c>
      <c r="H291" s="13">
        <v>5129729.0299683753</v>
      </c>
      <c r="I291" s="13">
        <v>6225852.0599647602</v>
      </c>
      <c r="J291" s="13">
        <v>7163401.7099667648</v>
      </c>
      <c r="K291" s="13">
        <v>8678637.9999621399</v>
      </c>
      <c r="L291" s="13">
        <v>9738729.3699580096</v>
      </c>
    </row>
    <row r="292" spans="1:12" x14ac:dyDescent="0.25">
      <c r="A292" s="15"/>
      <c r="B292" s="7"/>
      <c r="E292" s="14" t="s">
        <v>39</v>
      </c>
      <c r="F292" s="147" t="s">
        <v>71</v>
      </c>
      <c r="G292" s="147">
        <v>786671.20999535103</v>
      </c>
      <c r="H292" s="147">
        <v>1097784.1199936769</v>
      </c>
      <c r="I292" s="147">
        <v>1318538.7999925422</v>
      </c>
      <c r="J292" s="147">
        <v>1733484.0099925541</v>
      </c>
      <c r="K292" s="147">
        <v>2124923.1199910822</v>
      </c>
      <c r="L292" s="147">
        <v>2465954.8199894526</v>
      </c>
    </row>
    <row r="293" spans="1:12" x14ac:dyDescent="0.25">
      <c r="A293" s="15"/>
      <c r="B293" s="7"/>
      <c r="E293" s="14" t="s">
        <v>39</v>
      </c>
      <c r="F293" s="147" t="s">
        <v>72</v>
      </c>
      <c r="G293" s="147">
        <v>571809.14999674121</v>
      </c>
      <c r="H293" s="147">
        <v>696546.20999610226</v>
      </c>
      <c r="I293" s="147">
        <v>824301.5899951763</v>
      </c>
      <c r="J293" s="147">
        <v>940750.09999608772</v>
      </c>
      <c r="K293" s="147">
        <v>1142659.659995462</v>
      </c>
      <c r="L293" s="147">
        <v>1140104.689995632</v>
      </c>
    </row>
    <row r="294" spans="1:12" x14ac:dyDescent="0.25">
      <c r="A294" s="15"/>
      <c r="B294" s="7"/>
      <c r="E294" s="14" t="s">
        <v>39</v>
      </c>
      <c r="F294" s="147" t="s">
        <v>73</v>
      </c>
      <c r="G294" s="147">
        <v>1082034.4899934649</v>
      </c>
      <c r="H294" s="147">
        <v>1365480.3799902203</v>
      </c>
      <c r="I294" s="147">
        <v>1580858.4299914245</v>
      </c>
      <c r="J294" s="147">
        <v>1644392.1599909812</v>
      </c>
      <c r="K294" s="147">
        <v>1651740.4299912527</v>
      </c>
      <c r="L294" s="147">
        <v>1884621.5199898744</v>
      </c>
    </row>
    <row r="295" spans="1:12" x14ac:dyDescent="0.25">
      <c r="A295" s="15"/>
      <c r="B295" s="7"/>
      <c r="E295" s="14" t="s">
        <v>39</v>
      </c>
      <c r="F295" s="147" t="s">
        <v>74</v>
      </c>
      <c r="G295" s="147">
        <v>25866.729999860279</v>
      </c>
      <c r="H295" s="147">
        <v>49800.299999729723</v>
      </c>
      <c r="I295" s="147">
        <v>73480.169999582693</v>
      </c>
      <c r="J295" s="147">
        <v>89377.329999519061</v>
      </c>
      <c r="K295" s="147">
        <v>156139.97999924747</v>
      </c>
      <c r="L295" s="147">
        <v>201497.80999915017</v>
      </c>
    </row>
    <row r="296" spans="1:12" x14ac:dyDescent="0.25">
      <c r="A296" s="15"/>
      <c r="B296" s="7"/>
      <c r="E296" s="14" t="s">
        <v>39</v>
      </c>
      <c r="F296" s="147" t="s">
        <v>75</v>
      </c>
      <c r="G296" s="147">
        <v>337339.5099981004</v>
      </c>
      <c r="H296" s="147">
        <v>486442.07999727136</v>
      </c>
      <c r="I296" s="147">
        <v>794985.06999545149</v>
      </c>
      <c r="J296" s="147">
        <v>1023666.5699957502</v>
      </c>
      <c r="K296" s="147">
        <v>1469925.7199944588</v>
      </c>
      <c r="L296" s="147">
        <v>1742256.7499938449</v>
      </c>
    </row>
    <row r="297" spans="1:12" x14ac:dyDescent="0.25">
      <c r="A297" s="15"/>
      <c r="B297" s="7"/>
      <c r="E297" s="14" t="s">
        <v>39</v>
      </c>
      <c r="F297" s="147" t="s">
        <v>76</v>
      </c>
      <c r="G297" s="147">
        <v>422570.85999747959</v>
      </c>
      <c r="H297" s="147">
        <v>510398.58999694063</v>
      </c>
      <c r="I297" s="147">
        <v>608701.22999651637</v>
      </c>
      <c r="J297" s="147">
        <v>652304.21999718843</v>
      </c>
      <c r="K297" s="147">
        <v>775570.81999685057</v>
      </c>
      <c r="L297" s="147">
        <v>883519.27999657101</v>
      </c>
    </row>
    <row r="298" spans="1:12" x14ac:dyDescent="0.25">
      <c r="A298" s="15"/>
      <c r="B298" s="7"/>
      <c r="E298" s="14" t="s">
        <v>39</v>
      </c>
      <c r="F298" s="147" t="s">
        <v>77</v>
      </c>
      <c r="G298" s="147">
        <v>249852.89999851075</v>
      </c>
      <c r="H298" s="147">
        <v>327938.40999807051</v>
      </c>
      <c r="I298" s="147">
        <v>373731.25999783591</v>
      </c>
      <c r="J298" s="147">
        <v>444946.7199978687</v>
      </c>
      <c r="K298" s="147">
        <v>557603.44999750995</v>
      </c>
      <c r="L298" s="147">
        <v>684787.32999711053</v>
      </c>
    </row>
    <row r="299" spans="1:12" x14ac:dyDescent="0.25">
      <c r="A299" s="15"/>
      <c r="B299" s="7"/>
      <c r="E299" s="14" t="s">
        <v>39</v>
      </c>
      <c r="F299" s="147" t="s">
        <v>78</v>
      </c>
      <c r="G299" s="147">
        <v>552040.79999660247</v>
      </c>
      <c r="H299" s="147">
        <v>595338.93999638292</v>
      </c>
      <c r="I299" s="147">
        <v>651255.50999626156</v>
      </c>
      <c r="J299" s="147">
        <v>634480.59999689844</v>
      </c>
      <c r="K299" s="147">
        <v>800074.81999650982</v>
      </c>
      <c r="L299" s="147">
        <v>735987.16999675392</v>
      </c>
    </row>
    <row r="300" spans="1:12" x14ac:dyDescent="0.25">
      <c r="A300" s="15"/>
      <c r="B300" s="7"/>
      <c r="C300" s="10"/>
      <c r="D300" s="10"/>
      <c r="E300" s="13" t="s">
        <v>40</v>
      </c>
      <c r="F300" s="13"/>
      <c r="G300" s="13">
        <v>36720308.989814699</v>
      </c>
      <c r="H300" s="13">
        <v>39595208.909801178</v>
      </c>
      <c r="I300" s="13">
        <v>40526428.659787379</v>
      </c>
      <c r="J300" s="13">
        <v>42508887.479775131</v>
      </c>
      <c r="K300" s="13">
        <v>44320653.129793249</v>
      </c>
      <c r="L300" s="13">
        <v>48739577.469775639</v>
      </c>
    </row>
    <row r="301" spans="1:12" x14ac:dyDescent="0.25">
      <c r="A301" s="15"/>
      <c r="B301" s="7"/>
      <c r="E301" s="14" t="s">
        <v>40</v>
      </c>
      <c r="F301" s="147" t="s">
        <v>71</v>
      </c>
      <c r="G301" s="147">
        <v>9039777.1599496957</v>
      </c>
      <c r="H301" s="147">
        <v>9274957.2599483933</v>
      </c>
      <c r="I301" s="147">
        <v>9275295.3999458533</v>
      </c>
      <c r="J301" s="147">
        <v>9304604.7999471873</v>
      </c>
      <c r="K301" s="147">
        <v>10027731.219952196</v>
      </c>
      <c r="L301" s="147">
        <v>10582629.529949989</v>
      </c>
    </row>
    <row r="302" spans="1:12" x14ac:dyDescent="0.25">
      <c r="A302" s="15"/>
      <c r="B302" s="7"/>
      <c r="E302" s="14" t="s">
        <v>40</v>
      </c>
      <c r="F302" s="147" t="s">
        <v>72</v>
      </c>
      <c r="G302" s="147">
        <v>5899865.0599622549</v>
      </c>
      <c r="H302" s="147">
        <v>7111701.7399585433</v>
      </c>
      <c r="I302" s="147">
        <v>7775677.9799537212</v>
      </c>
      <c r="J302" s="147">
        <v>8854835.9599477984</v>
      </c>
      <c r="K302" s="147">
        <v>9013802.1499535367</v>
      </c>
      <c r="L302" s="147">
        <v>10793293.609946351</v>
      </c>
    </row>
    <row r="303" spans="1:12" x14ac:dyDescent="0.25">
      <c r="A303" s="15"/>
      <c r="B303" s="7"/>
      <c r="E303" s="14" t="s">
        <v>40</v>
      </c>
      <c r="F303" s="147" t="s">
        <v>73</v>
      </c>
      <c r="G303" s="147">
        <v>12871333.529953241</v>
      </c>
      <c r="H303" s="147">
        <v>14139259.879946403</v>
      </c>
      <c r="I303" s="147">
        <v>13861158.11994346</v>
      </c>
      <c r="J303" s="147">
        <v>15462905.349932373</v>
      </c>
      <c r="K303" s="147">
        <v>16514219.549928691</v>
      </c>
      <c r="L303" s="147">
        <v>18813684.909917913</v>
      </c>
    </row>
    <row r="304" spans="1:12" x14ac:dyDescent="0.25">
      <c r="A304" s="15"/>
      <c r="B304" s="7"/>
      <c r="E304" s="14" t="s">
        <v>40</v>
      </c>
      <c r="F304" s="147" t="s">
        <v>74</v>
      </c>
      <c r="G304" s="147">
        <v>342747.63999824406</v>
      </c>
      <c r="H304" s="147">
        <v>313022.05999791529</v>
      </c>
      <c r="I304" s="147">
        <v>554340.80999644846</v>
      </c>
      <c r="J304" s="147">
        <v>691192.79999559757</v>
      </c>
      <c r="K304" s="147">
        <v>780096.12999674864</v>
      </c>
      <c r="L304" s="147">
        <v>841645.98999678367</v>
      </c>
    </row>
    <row r="305" spans="1:12" x14ac:dyDescent="0.25">
      <c r="A305" s="15"/>
      <c r="B305" s="7"/>
      <c r="E305" s="14" t="s">
        <v>40</v>
      </c>
      <c r="F305" s="147" t="s">
        <v>75</v>
      </c>
      <c r="G305" s="147">
        <v>941329.2399953506</v>
      </c>
      <c r="H305" s="147">
        <v>1070870.9699934255</v>
      </c>
      <c r="I305" s="147">
        <v>1409998.269990636</v>
      </c>
      <c r="J305" s="147">
        <v>1193965.1399925917</v>
      </c>
      <c r="K305" s="147">
        <v>832381.95999591809</v>
      </c>
      <c r="L305" s="147">
        <v>1009366.3699949756</v>
      </c>
    </row>
    <row r="306" spans="1:12" x14ac:dyDescent="0.25">
      <c r="A306" s="15"/>
      <c r="B306" s="7"/>
      <c r="E306" s="14" t="s">
        <v>40</v>
      </c>
      <c r="F306" s="147" t="s">
        <v>76</v>
      </c>
      <c r="G306" s="147">
        <v>2497264.8099851795</v>
      </c>
      <c r="H306" s="147">
        <v>2370714.5199858686</v>
      </c>
      <c r="I306" s="147">
        <v>2346312.8199856407</v>
      </c>
      <c r="J306" s="147">
        <v>2032686.4599867151</v>
      </c>
      <c r="K306" s="147">
        <v>2056337.2399891964</v>
      </c>
      <c r="L306" s="147">
        <v>1817676.1799912965</v>
      </c>
    </row>
    <row r="307" spans="1:12" x14ac:dyDescent="0.25">
      <c r="A307" s="15"/>
      <c r="B307" s="7"/>
      <c r="E307" s="14" t="s">
        <v>40</v>
      </c>
      <c r="F307" s="147" t="s">
        <v>77</v>
      </c>
      <c r="G307" s="147">
        <v>2316246.1599872257</v>
      </c>
      <c r="H307" s="147">
        <v>2613150.2599856402</v>
      </c>
      <c r="I307" s="147">
        <v>2432314.1399866338</v>
      </c>
      <c r="J307" s="147">
        <v>2333677.6299872678</v>
      </c>
      <c r="K307" s="147">
        <v>2203617.6799902613</v>
      </c>
      <c r="L307" s="147">
        <v>2019383.3199913865</v>
      </c>
    </row>
    <row r="308" spans="1:12" x14ac:dyDescent="0.25">
      <c r="A308" s="15"/>
      <c r="B308" s="7"/>
      <c r="E308" s="14" t="s">
        <v>40</v>
      </c>
      <c r="F308" s="147" t="s">
        <v>78</v>
      </c>
      <c r="G308" s="147">
        <v>2811745.3899835111</v>
      </c>
      <c r="H308" s="147">
        <v>2701532.2199850124</v>
      </c>
      <c r="I308" s="147">
        <v>2871331.1199850198</v>
      </c>
      <c r="J308" s="147">
        <v>2635019.3399855956</v>
      </c>
      <c r="K308" s="147">
        <v>2892467.1999866841</v>
      </c>
      <c r="L308" s="147">
        <v>2861897.5599869769</v>
      </c>
    </row>
    <row r="309" spans="1:12" x14ac:dyDescent="0.25">
      <c r="A309" s="15"/>
      <c r="B309" s="7"/>
      <c r="C309" s="10"/>
      <c r="D309" s="10"/>
      <c r="E309" s="13" t="s">
        <v>41</v>
      </c>
      <c r="F309" s="13"/>
      <c r="G309" s="13">
        <v>10172748.499954736</v>
      </c>
      <c r="H309" s="13">
        <v>14058627.859934229</v>
      </c>
      <c r="I309" s="13">
        <v>17365208.54990207</v>
      </c>
      <c r="J309" s="13">
        <v>18853836.709892817</v>
      </c>
      <c r="K309" s="13">
        <v>21259945.729880005</v>
      </c>
      <c r="L309" s="13">
        <v>21372111.839875724</v>
      </c>
    </row>
    <row r="310" spans="1:12" x14ac:dyDescent="0.25">
      <c r="A310" s="15"/>
      <c r="B310" s="7"/>
      <c r="E310" s="14" t="s">
        <v>41</v>
      </c>
      <c r="F310" s="147" t="s">
        <v>71</v>
      </c>
      <c r="G310" s="147">
        <v>1354351.6899923629</v>
      </c>
      <c r="H310" s="147">
        <v>2074753.6199886424</v>
      </c>
      <c r="I310" s="147">
        <v>2007125.0699876363</v>
      </c>
      <c r="J310" s="147">
        <v>1981737.149988286</v>
      </c>
      <c r="K310" s="147">
        <v>2302254.039986467</v>
      </c>
      <c r="L310" s="147">
        <v>2641328.7899832642</v>
      </c>
    </row>
    <row r="311" spans="1:12" x14ac:dyDescent="0.25">
      <c r="A311" s="15"/>
      <c r="B311" s="7"/>
      <c r="E311" s="14" t="s">
        <v>41</v>
      </c>
      <c r="F311" s="147" t="s">
        <v>72</v>
      </c>
      <c r="G311" s="147">
        <v>1500074.6799909286</v>
      </c>
      <c r="H311" s="147">
        <v>2159821.8199877283</v>
      </c>
      <c r="I311" s="147">
        <v>2617221.7899831203</v>
      </c>
      <c r="J311" s="147">
        <v>3305825.5099805351</v>
      </c>
      <c r="K311" s="147">
        <v>3569586.7699799226</v>
      </c>
      <c r="L311" s="147">
        <v>3406251.2299803672</v>
      </c>
    </row>
    <row r="312" spans="1:12" x14ac:dyDescent="0.25">
      <c r="A312" s="15"/>
      <c r="B312" s="7"/>
      <c r="E312" s="14" t="s">
        <v>41</v>
      </c>
      <c r="F312" s="147" t="s">
        <v>73</v>
      </c>
      <c r="G312" s="147">
        <v>6086876.7599784052</v>
      </c>
      <c r="H312" s="147">
        <v>8222125.2999665281</v>
      </c>
      <c r="I312" s="147">
        <v>10912201.489942461</v>
      </c>
      <c r="J312" s="147">
        <v>11921183.509933403</v>
      </c>
      <c r="K312" s="147">
        <v>13488049.719924796</v>
      </c>
      <c r="L312" s="147">
        <v>13733442.59992178</v>
      </c>
    </row>
    <row r="313" spans="1:12" x14ac:dyDescent="0.25">
      <c r="A313" s="15"/>
      <c r="B313" s="7"/>
      <c r="E313" s="14" t="s">
        <v>41</v>
      </c>
      <c r="F313" s="147" t="s">
        <v>74</v>
      </c>
      <c r="G313" s="147">
        <v>108198.71999942137</v>
      </c>
      <c r="H313" s="147">
        <v>81300.079999667825</v>
      </c>
      <c r="I313" s="147">
        <v>145406.16999920225</v>
      </c>
      <c r="J313" s="147">
        <v>253061.36999857283</v>
      </c>
      <c r="K313" s="147">
        <v>291560.67999821337</v>
      </c>
      <c r="L313" s="147">
        <v>195482.08999882263</v>
      </c>
    </row>
    <row r="314" spans="1:12" x14ac:dyDescent="0.25">
      <c r="A314" s="15"/>
      <c r="B314" s="7"/>
      <c r="E314" s="14" t="s">
        <v>41</v>
      </c>
      <c r="F314" s="147" t="s">
        <v>75</v>
      </c>
      <c r="G314" s="147">
        <v>26333.939999831138</v>
      </c>
      <c r="H314" s="147">
        <v>120476.2199992528</v>
      </c>
      <c r="I314" s="147">
        <v>157806.95999868517</v>
      </c>
      <c r="J314" s="147">
        <v>121363.56999920867</v>
      </c>
      <c r="K314" s="147">
        <v>156094.70999905493</v>
      </c>
      <c r="L314" s="147">
        <v>165703.68999894636</v>
      </c>
    </row>
    <row r="315" spans="1:12" x14ac:dyDescent="0.25">
      <c r="A315" s="15"/>
      <c r="B315" s="7"/>
      <c r="E315" s="14" t="s">
        <v>41</v>
      </c>
      <c r="F315" s="147" t="s">
        <v>76</v>
      </c>
      <c r="G315" s="147">
        <v>437999.80999742361</v>
      </c>
      <c r="H315" s="147">
        <v>545023.30999708083</v>
      </c>
      <c r="I315" s="147">
        <v>636640.84999652405</v>
      </c>
      <c r="J315" s="147">
        <v>523551.82999704994</v>
      </c>
      <c r="K315" s="147">
        <v>483561.91999711911</v>
      </c>
      <c r="L315" s="147">
        <v>381328.44999772246</v>
      </c>
    </row>
    <row r="316" spans="1:12" x14ac:dyDescent="0.25">
      <c r="A316" s="15"/>
      <c r="B316" s="7"/>
      <c r="E316" s="14" t="s">
        <v>41</v>
      </c>
      <c r="F316" s="147" t="s">
        <v>77</v>
      </c>
      <c r="G316" s="147">
        <v>178947.30999907712</v>
      </c>
      <c r="H316" s="147">
        <v>253630.64999857152</v>
      </c>
      <c r="I316" s="147">
        <v>285108.19999851054</v>
      </c>
      <c r="J316" s="147">
        <v>342113.84999808762</v>
      </c>
      <c r="K316" s="147">
        <v>520637.95999681158</v>
      </c>
      <c r="L316" s="147">
        <v>602148.52999632817</v>
      </c>
    </row>
    <row r="317" spans="1:12" x14ac:dyDescent="0.25">
      <c r="A317" s="15"/>
      <c r="B317" s="7"/>
      <c r="E317" s="14" t="s">
        <v>41</v>
      </c>
      <c r="F317" s="147" t="s">
        <v>78</v>
      </c>
      <c r="G317" s="147">
        <v>479965.58999728225</v>
      </c>
      <c r="H317" s="147">
        <v>601496.85999674688</v>
      </c>
      <c r="I317" s="147">
        <v>603698.01999593282</v>
      </c>
      <c r="J317" s="147">
        <v>404999.91999767424</v>
      </c>
      <c r="K317" s="147">
        <v>448199.92999764549</v>
      </c>
      <c r="L317" s="147">
        <v>246426.45999850449</v>
      </c>
    </row>
    <row r="318" spans="1:12" x14ac:dyDescent="0.25">
      <c r="A318" s="15"/>
      <c r="B318" s="7"/>
      <c r="C318" s="10"/>
      <c r="D318" s="10"/>
      <c r="E318" s="13" t="s">
        <v>42</v>
      </c>
      <c r="F318" s="13"/>
      <c r="G318" s="13">
        <v>476502663.93802655</v>
      </c>
      <c r="H318" s="13">
        <v>497153419.67793435</v>
      </c>
      <c r="I318" s="13">
        <v>529530636.24773115</v>
      </c>
      <c r="J318" s="13">
        <v>553379631.85759461</v>
      </c>
      <c r="K318" s="13">
        <v>585045829.21745944</v>
      </c>
      <c r="L318" s="13">
        <v>615041531.7073375</v>
      </c>
    </row>
    <row r="319" spans="1:12" x14ac:dyDescent="0.25">
      <c r="A319" s="15"/>
      <c r="B319" s="7"/>
      <c r="E319" s="14" t="s">
        <v>42</v>
      </c>
      <c r="F319" s="147" t="s">
        <v>71</v>
      </c>
      <c r="G319" s="147">
        <v>109510234.60957108</v>
      </c>
      <c r="H319" s="147">
        <v>114684610.31954423</v>
      </c>
      <c r="I319" s="147">
        <v>123704683.94948228</v>
      </c>
      <c r="J319" s="147">
        <v>132674954.3094411</v>
      </c>
      <c r="K319" s="147">
        <v>140965507.66939324</v>
      </c>
      <c r="L319" s="147">
        <v>149519565.27935603</v>
      </c>
    </row>
    <row r="320" spans="1:12" x14ac:dyDescent="0.25">
      <c r="A320" s="15"/>
      <c r="B320" s="7"/>
      <c r="E320" s="14" t="s">
        <v>42</v>
      </c>
      <c r="F320" s="147" t="s">
        <v>72</v>
      </c>
      <c r="G320" s="147">
        <v>107407397.26959044</v>
      </c>
      <c r="H320" s="147">
        <v>112009244.8995824</v>
      </c>
      <c r="I320" s="147">
        <v>122424712.70951402</v>
      </c>
      <c r="J320" s="147">
        <v>129424224.04946242</v>
      </c>
      <c r="K320" s="147">
        <v>136214533.15943107</v>
      </c>
      <c r="L320" s="147">
        <v>145990560.80939516</v>
      </c>
    </row>
    <row r="321" spans="1:12" x14ac:dyDescent="0.25">
      <c r="A321" s="15"/>
      <c r="B321" s="7"/>
      <c r="E321" s="14" t="s">
        <v>42</v>
      </c>
      <c r="F321" s="147" t="s">
        <v>73</v>
      </c>
      <c r="G321" s="147">
        <v>93145209.749549836</v>
      </c>
      <c r="H321" s="147">
        <v>99402143.87951912</v>
      </c>
      <c r="I321" s="147">
        <v>103854190.2794833</v>
      </c>
      <c r="J321" s="147">
        <v>107486458.15946688</v>
      </c>
      <c r="K321" s="147">
        <v>114843124.92943938</v>
      </c>
      <c r="L321" s="147">
        <v>121817370.08939879</v>
      </c>
    </row>
    <row r="322" spans="1:12" x14ac:dyDescent="0.25">
      <c r="A322" s="15"/>
      <c r="B322" s="7"/>
      <c r="E322" s="14" t="s">
        <v>42</v>
      </c>
      <c r="F322" s="147" t="s">
        <v>74</v>
      </c>
      <c r="G322" s="147">
        <v>9013655.6199599523</v>
      </c>
      <c r="H322" s="147">
        <v>9197063.109960191</v>
      </c>
      <c r="I322" s="147">
        <v>9880904.5999548454</v>
      </c>
      <c r="J322" s="147">
        <v>10206045.409951083</v>
      </c>
      <c r="K322" s="147">
        <v>9783625.2299541887</v>
      </c>
      <c r="L322" s="147">
        <v>10119935.789950876</v>
      </c>
    </row>
    <row r="323" spans="1:12" x14ac:dyDescent="0.25">
      <c r="A323" s="15"/>
      <c r="B323" s="7"/>
      <c r="E323" s="14" t="s">
        <v>42</v>
      </c>
      <c r="F323" s="147" t="s">
        <v>75</v>
      </c>
      <c r="G323" s="147">
        <v>32978317.559864007</v>
      </c>
      <c r="H323" s="147">
        <v>33405280.109858088</v>
      </c>
      <c r="I323" s="147">
        <v>34216582.409855738</v>
      </c>
      <c r="J323" s="147">
        <v>34533918.189852461</v>
      </c>
      <c r="K323" s="147">
        <v>37020709.969843127</v>
      </c>
      <c r="L323" s="147">
        <v>37720690.159841053</v>
      </c>
    </row>
    <row r="324" spans="1:12" x14ac:dyDescent="0.25">
      <c r="A324" s="15"/>
      <c r="B324" s="7"/>
      <c r="E324" s="14" t="s">
        <v>42</v>
      </c>
      <c r="F324" s="147" t="s">
        <v>76</v>
      </c>
      <c r="G324" s="147">
        <v>57339938.589767583</v>
      </c>
      <c r="H324" s="147">
        <v>58327774.429766834</v>
      </c>
      <c r="I324" s="147">
        <v>62345750.359751187</v>
      </c>
      <c r="J324" s="147">
        <v>64816405.76974155</v>
      </c>
      <c r="K324" s="147">
        <v>68893189.819728389</v>
      </c>
      <c r="L324" s="147">
        <v>70586774.859726861</v>
      </c>
    </row>
    <row r="325" spans="1:12" x14ac:dyDescent="0.25">
      <c r="A325" s="15"/>
      <c r="B325" s="7"/>
      <c r="E325" s="14" t="s">
        <v>42</v>
      </c>
      <c r="F325" s="147" t="s">
        <v>77</v>
      </c>
      <c r="G325" s="147">
        <v>39760186.269835033</v>
      </c>
      <c r="H325" s="147">
        <v>41559521.589820288</v>
      </c>
      <c r="I325" s="147">
        <v>42921281.879815459</v>
      </c>
      <c r="J325" s="147">
        <v>42914278.399810694</v>
      </c>
      <c r="K325" s="147">
        <v>44636607.969804011</v>
      </c>
      <c r="L325" s="147">
        <v>45537790.249803998</v>
      </c>
    </row>
    <row r="326" spans="1:12" x14ac:dyDescent="0.25">
      <c r="A326" s="15"/>
      <c r="B326" s="7"/>
      <c r="E326" s="14" t="s">
        <v>42</v>
      </c>
      <c r="F326" s="147" t="s">
        <v>78</v>
      </c>
      <c r="G326" s="147">
        <v>27347724.269890111</v>
      </c>
      <c r="H326" s="147">
        <v>28567781.339884374</v>
      </c>
      <c r="I326" s="147">
        <v>30182530.059874952</v>
      </c>
      <c r="J326" s="147">
        <v>31323347.569870409</v>
      </c>
      <c r="K326" s="147">
        <v>32688530.46986524</v>
      </c>
      <c r="L326" s="147">
        <v>33748844.469860889</v>
      </c>
    </row>
    <row r="327" spans="1:12" x14ac:dyDescent="0.25">
      <c r="A327" s="15"/>
      <c r="B327" s="7"/>
      <c r="C327" s="10"/>
      <c r="D327" s="10"/>
      <c r="E327" s="13" t="s">
        <v>43</v>
      </c>
      <c r="F327" s="13"/>
      <c r="G327" s="13">
        <v>7617066.6499912413</v>
      </c>
      <c r="H327" s="13">
        <v>4440900.5299947411</v>
      </c>
      <c r="I327" s="13">
        <v>3923598.9399932744</v>
      </c>
      <c r="J327" s="13">
        <v>3980742.7999921087</v>
      </c>
      <c r="K327" s="13">
        <v>3496445.8199942326</v>
      </c>
      <c r="L327" s="13">
        <v>3778496.2299934151</v>
      </c>
    </row>
    <row r="328" spans="1:12" x14ac:dyDescent="0.25">
      <c r="A328" s="15"/>
      <c r="B328" s="7"/>
      <c r="E328" s="14" t="s">
        <v>43</v>
      </c>
      <c r="F328" s="147" t="s">
        <v>71</v>
      </c>
      <c r="G328" s="147">
        <v>1318006.7099983536</v>
      </c>
      <c r="H328" s="147">
        <v>829253.12999915506</v>
      </c>
      <c r="I328" s="147">
        <v>618360.36999901361</v>
      </c>
      <c r="J328" s="147">
        <v>783528.42999824148</v>
      </c>
      <c r="K328" s="147">
        <v>517926.11999936763</v>
      </c>
      <c r="L328" s="147">
        <v>660022.78999881551</v>
      </c>
    </row>
    <row r="329" spans="1:12" x14ac:dyDescent="0.25">
      <c r="A329" s="15"/>
      <c r="B329" s="7"/>
      <c r="E329" s="14" t="s">
        <v>43</v>
      </c>
      <c r="F329" s="147" t="s">
        <v>72</v>
      </c>
      <c r="G329" s="147">
        <v>1529923.259998298</v>
      </c>
      <c r="H329" s="147">
        <v>697969.91999917955</v>
      </c>
      <c r="I329" s="147">
        <v>648935.03999867663</v>
      </c>
      <c r="J329" s="147">
        <v>580153.97999861685</v>
      </c>
      <c r="K329" s="147">
        <v>677886.18999850797</v>
      </c>
      <c r="L329" s="147">
        <v>739779.14999824716</v>
      </c>
    </row>
    <row r="330" spans="1:12" x14ac:dyDescent="0.25">
      <c r="A330" s="15"/>
      <c r="B330" s="7"/>
      <c r="E330" s="14" t="s">
        <v>43</v>
      </c>
      <c r="F330" s="147" t="s">
        <v>73</v>
      </c>
      <c r="G330" s="147">
        <v>1231410.5699982771</v>
      </c>
      <c r="H330" s="147">
        <v>637094.4899988526</v>
      </c>
      <c r="I330" s="147">
        <v>582163.65999875951</v>
      </c>
      <c r="J330" s="147">
        <v>628731.22999847913</v>
      </c>
      <c r="K330" s="147">
        <v>512956.34999914706</v>
      </c>
      <c r="L330" s="147">
        <v>473505.01999921183</v>
      </c>
    </row>
    <row r="331" spans="1:12" x14ac:dyDescent="0.25">
      <c r="A331" s="15"/>
      <c r="B331" s="7"/>
      <c r="E331" s="14" t="s">
        <v>43</v>
      </c>
      <c r="F331" s="147" t="s">
        <v>74</v>
      </c>
      <c r="G331" s="147">
        <v>102562.72999993744</v>
      </c>
      <c r="H331" s="147">
        <v>79522.719999936045</v>
      </c>
      <c r="I331" s="147">
        <v>54605.389999855135</v>
      </c>
      <c r="J331" s="147">
        <v>81468.699999832446</v>
      </c>
      <c r="K331" s="147">
        <v>68919.479999895906</v>
      </c>
      <c r="L331" s="147">
        <v>81806.579999846886</v>
      </c>
    </row>
    <row r="332" spans="1:12" x14ac:dyDescent="0.25">
      <c r="A332" s="15"/>
      <c r="B332" s="7"/>
      <c r="E332" s="14" t="s">
        <v>43</v>
      </c>
      <c r="F332" s="147" t="s">
        <v>75</v>
      </c>
      <c r="G332" s="147">
        <v>816404.49999983772</v>
      </c>
      <c r="H332" s="147">
        <v>391600.67999980866</v>
      </c>
      <c r="I332" s="147">
        <v>443286.08999944449</v>
      </c>
      <c r="J332" s="147">
        <v>440334.48999940045</v>
      </c>
      <c r="K332" s="147">
        <v>428294.98999957409</v>
      </c>
      <c r="L332" s="147">
        <v>445312.06999942847</v>
      </c>
    </row>
    <row r="333" spans="1:12" x14ac:dyDescent="0.25">
      <c r="A333" s="15"/>
      <c r="B333" s="7"/>
      <c r="E333" s="14" t="s">
        <v>43</v>
      </c>
      <c r="F333" s="147" t="s">
        <v>76</v>
      </c>
      <c r="G333" s="147">
        <v>1215742.9199988691</v>
      </c>
      <c r="H333" s="147">
        <v>932649.0299994098</v>
      </c>
      <c r="I333" s="147">
        <v>737354.22999930498</v>
      </c>
      <c r="J333" s="147">
        <v>810607.05999909982</v>
      </c>
      <c r="K333" s="147">
        <v>687687.52999900444</v>
      </c>
      <c r="L333" s="147">
        <v>827363.1999990734</v>
      </c>
    </row>
    <row r="334" spans="1:12" x14ac:dyDescent="0.25">
      <c r="A334" s="15"/>
      <c r="B334" s="7"/>
      <c r="E334" s="14" t="s">
        <v>43</v>
      </c>
      <c r="F334" s="147" t="s">
        <v>77</v>
      </c>
      <c r="G334" s="147">
        <v>325487.03999966721</v>
      </c>
      <c r="H334" s="147">
        <v>239800.51999977624</v>
      </c>
      <c r="I334" s="147">
        <v>163453.03999979325</v>
      </c>
      <c r="J334" s="147">
        <v>200507.51999959353</v>
      </c>
      <c r="K334" s="147">
        <v>208804.87999942937</v>
      </c>
      <c r="L334" s="147">
        <v>195033.03999954564</v>
      </c>
    </row>
    <row r="335" spans="1:12" x14ac:dyDescent="0.25">
      <c r="A335" s="15"/>
      <c r="B335" s="7"/>
      <c r="E335" s="14" t="s">
        <v>43</v>
      </c>
      <c r="F335" s="147" t="s">
        <v>78</v>
      </c>
      <c r="G335" s="147">
        <v>1077528.9199980029</v>
      </c>
      <c r="H335" s="147">
        <v>633010.03999862121</v>
      </c>
      <c r="I335" s="147">
        <v>675441.11999844143</v>
      </c>
      <c r="J335" s="147">
        <v>455411.38999881374</v>
      </c>
      <c r="K335" s="147">
        <v>393970.27999931201</v>
      </c>
      <c r="L335" s="147">
        <v>355674.37999923714</v>
      </c>
    </row>
    <row r="336" spans="1:12" x14ac:dyDescent="0.25">
      <c r="A336" s="15"/>
      <c r="B336" s="7"/>
      <c r="C336" s="8" t="s">
        <v>44</v>
      </c>
      <c r="D336" s="8"/>
      <c r="E336" s="8"/>
      <c r="F336" s="8"/>
      <c r="G336" s="9">
        <v>129683046.80999158</v>
      </c>
      <c r="H336" s="9">
        <v>137617765.75998935</v>
      </c>
      <c r="I336" s="9">
        <v>135286801.43998665</v>
      </c>
      <c r="J336" s="9">
        <v>139362224.10998601</v>
      </c>
      <c r="K336" s="9">
        <v>140938916.84998497</v>
      </c>
      <c r="L336" s="9">
        <v>144543440.03998023</v>
      </c>
    </row>
    <row r="337" spans="1:12" x14ac:dyDescent="0.25">
      <c r="A337" s="15"/>
      <c r="B337" s="7"/>
      <c r="C337" s="10"/>
      <c r="D337" s="10"/>
      <c r="E337" s="13" t="s">
        <v>45</v>
      </c>
      <c r="F337" s="13"/>
      <c r="G337" s="13">
        <v>1136520.4299903477</v>
      </c>
      <c r="H337" s="13">
        <v>1204122.4799898339</v>
      </c>
      <c r="I337" s="13">
        <v>1380228.8599882687</v>
      </c>
      <c r="J337" s="13">
        <v>1607748.0199863473</v>
      </c>
      <c r="K337" s="13">
        <v>1831911.8499844377</v>
      </c>
      <c r="L337" s="13">
        <v>2087295.6499822687</v>
      </c>
    </row>
    <row r="338" spans="1:12" x14ac:dyDescent="0.25">
      <c r="A338" s="15"/>
      <c r="B338" s="7"/>
      <c r="E338" s="14" t="s">
        <v>45</v>
      </c>
      <c r="F338" s="147" t="s">
        <v>71</v>
      </c>
      <c r="G338" s="147">
        <v>203405.56999827272</v>
      </c>
      <c r="H338" s="147">
        <v>248190.99999789151</v>
      </c>
      <c r="I338" s="147">
        <v>272661.59999768442</v>
      </c>
      <c r="J338" s="147">
        <v>284778.8299975812</v>
      </c>
      <c r="K338" s="147">
        <v>341089.45999710262</v>
      </c>
      <c r="L338" s="147">
        <v>365589.28999689448</v>
      </c>
    </row>
    <row r="339" spans="1:12" x14ac:dyDescent="0.25">
      <c r="A339" s="15"/>
      <c r="B339" s="7"/>
      <c r="E339" s="14" t="s">
        <v>45</v>
      </c>
      <c r="F339" s="147" t="s">
        <v>72</v>
      </c>
      <c r="G339" s="147">
        <v>289760.79999753833</v>
      </c>
      <c r="H339" s="147">
        <v>299556.0899974592</v>
      </c>
      <c r="I339" s="147">
        <v>296582.14999748021</v>
      </c>
      <c r="J339" s="147">
        <v>322909.64999725675</v>
      </c>
      <c r="K339" s="147">
        <v>385529.19999672472</v>
      </c>
      <c r="L339" s="147">
        <v>466543.95999603695</v>
      </c>
    </row>
    <row r="340" spans="1:12" x14ac:dyDescent="0.25">
      <c r="A340" s="15"/>
      <c r="B340" s="7"/>
      <c r="E340" s="14" t="s">
        <v>45</v>
      </c>
      <c r="F340" s="147" t="s">
        <v>73</v>
      </c>
      <c r="G340" s="147">
        <v>358153.95999695879</v>
      </c>
      <c r="H340" s="147">
        <v>370333.36999685358</v>
      </c>
      <c r="I340" s="147">
        <v>493865.00999580405</v>
      </c>
      <c r="J340" s="147">
        <v>625022.10999469541</v>
      </c>
      <c r="K340" s="147">
        <v>650076.24999447749</v>
      </c>
      <c r="L340" s="147">
        <v>726857.59999382496</v>
      </c>
    </row>
    <row r="341" spans="1:12" x14ac:dyDescent="0.25">
      <c r="A341" s="15"/>
      <c r="B341" s="7"/>
      <c r="E341" s="14" t="s">
        <v>45</v>
      </c>
      <c r="F341" s="147" t="s">
        <v>74</v>
      </c>
      <c r="G341" s="147">
        <v>6138.999999947845</v>
      </c>
      <c r="H341" s="147">
        <v>9997.7999999150616</v>
      </c>
      <c r="I341" s="147">
        <v>14658.499999876134</v>
      </c>
      <c r="J341" s="147">
        <v>14821.829999874348</v>
      </c>
      <c r="K341" s="147">
        <v>11982.889999898613</v>
      </c>
      <c r="L341" s="147">
        <v>9296.1999999210238</v>
      </c>
    </row>
    <row r="342" spans="1:12" x14ac:dyDescent="0.25">
      <c r="A342" s="15"/>
      <c r="B342" s="7"/>
      <c r="E342" s="14" t="s">
        <v>45</v>
      </c>
      <c r="F342" s="147" t="s">
        <v>75</v>
      </c>
      <c r="G342" s="147">
        <v>38061.799999676645</v>
      </c>
      <c r="H342" s="147">
        <v>32922.579999729998</v>
      </c>
      <c r="I342" s="147">
        <v>35075.149999700487</v>
      </c>
      <c r="J342" s="147">
        <v>35065.999999701977</v>
      </c>
      <c r="K342" s="147">
        <v>52444.599999554448</v>
      </c>
      <c r="L342" s="147">
        <v>67002.79999943079</v>
      </c>
    </row>
    <row r="343" spans="1:12" x14ac:dyDescent="0.25">
      <c r="A343" s="15"/>
      <c r="B343" s="7"/>
      <c r="E343" s="14" t="s">
        <v>45</v>
      </c>
      <c r="F343" s="147" t="s">
        <v>76</v>
      </c>
      <c r="G343" s="147">
        <v>133830.19999886304</v>
      </c>
      <c r="H343" s="147">
        <v>121341.71999900044</v>
      </c>
      <c r="I343" s="147">
        <v>145697.34999875724</v>
      </c>
      <c r="J343" s="147">
        <v>163258.8999986127</v>
      </c>
      <c r="K343" s="147">
        <v>195043.04999834296</v>
      </c>
      <c r="L343" s="147">
        <v>244156.79999792576</v>
      </c>
    </row>
    <row r="344" spans="1:12" x14ac:dyDescent="0.25">
      <c r="A344" s="15"/>
      <c r="B344" s="7"/>
      <c r="E344" s="14" t="s">
        <v>45</v>
      </c>
      <c r="F344" s="147" t="s">
        <v>77</v>
      </c>
      <c r="G344" s="147">
        <v>74895.799999363706</v>
      </c>
      <c r="H344" s="147">
        <v>89111.969999257475</v>
      </c>
      <c r="I344" s="147">
        <v>96645.399999178946</v>
      </c>
      <c r="J344" s="147">
        <v>126989.59999892119</v>
      </c>
      <c r="K344" s="147">
        <v>144704.99999877068</v>
      </c>
      <c r="L344" s="147">
        <v>163823.5999986082</v>
      </c>
    </row>
    <row r="345" spans="1:12" x14ac:dyDescent="0.25">
      <c r="A345" s="15"/>
      <c r="B345" s="7"/>
      <c r="E345" s="14" t="s">
        <v>45</v>
      </c>
      <c r="F345" s="147" t="s">
        <v>78</v>
      </c>
      <c r="G345" s="147">
        <v>32273.299999726943</v>
      </c>
      <c r="H345" s="147">
        <v>32667.949999726377</v>
      </c>
      <c r="I345" s="147">
        <v>25043.699999786913</v>
      </c>
      <c r="J345" s="147">
        <v>34901.099999703467</v>
      </c>
      <c r="K345" s="147">
        <v>51041.399999566383</v>
      </c>
      <c r="L345" s="147">
        <v>44025.399999625974</v>
      </c>
    </row>
    <row r="346" spans="1:12" x14ac:dyDescent="0.25">
      <c r="A346" s="15"/>
      <c r="B346" s="7"/>
      <c r="C346" s="10"/>
      <c r="D346" s="10"/>
      <c r="E346" s="13" t="s">
        <v>46</v>
      </c>
      <c r="F346" s="13"/>
      <c r="G346" s="13">
        <v>51647154.090000004</v>
      </c>
      <c r="H346" s="13">
        <v>52103712.829999998</v>
      </c>
      <c r="I346" s="13">
        <v>49993194</v>
      </c>
      <c r="J346" s="13">
        <v>50090707</v>
      </c>
      <c r="K346" s="13">
        <v>52629839</v>
      </c>
      <c r="L346" s="13">
        <v>54460043.50999999</v>
      </c>
    </row>
    <row r="347" spans="1:12" x14ac:dyDescent="0.25">
      <c r="A347" s="15"/>
      <c r="B347" s="7"/>
      <c r="E347" s="14" t="s">
        <v>46</v>
      </c>
      <c r="F347" s="147" t="s">
        <v>71</v>
      </c>
      <c r="G347" s="147">
        <v>12445428.75</v>
      </c>
      <c r="H347" s="147">
        <v>11310612.5</v>
      </c>
      <c r="I347" s="147">
        <v>11346527.5</v>
      </c>
      <c r="J347" s="147">
        <v>12218484.5</v>
      </c>
      <c r="K347" s="147">
        <v>12880751.5</v>
      </c>
      <c r="L347" s="147">
        <v>13753618</v>
      </c>
    </row>
    <row r="348" spans="1:12" x14ac:dyDescent="0.25">
      <c r="A348" s="15"/>
      <c r="B348" s="7"/>
      <c r="E348" s="14" t="s">
        <v>46</v>
      </c>
      <c r="F348" s="147" t="s">
        <v>72</v>
      </c>
      <c r="G348" s="147">
        <v>11856146.75</v>
      </c>
      <c r="H348" s="147">
        <v>12470836.329999998</v>
      </c>
      <c r="I348" s="147">
        <v>11176778.5</v>
      </c>
      <c r="J348" s="147">
        <v>10867734</v>
      </c>
      <c r="K348" s="147">
        <v>11729186</v>
      </c>
      <c r="L348" s="147">
        <v>11682496.5</v>
      </c>
    </row>
    <row r="349" spans="1:12" x14ac:dyDescent="0.25">
      <c r="A349" s="15"/>
      <c r="B349" s="7"/>
      <c r="E349" s="14" t="s">
        <v>46</v>
      </c>
      <c r="F349" s="147" t="s">
        <v>73</v>
      </c>
      <c r="G349" s="147">
        <v>8587276.5899999999</v>
      </c>
      <c r="H349" s="147">
        <v>8970315.5</v>
      </c>
      <c r="I349" s="147">
        <v>8532424.5</v>
      </c>
      <c r="J349" s="147">
        <v>8226820.5</v>
      </c>
      <c r="K349" s="147">
        <v>8691429</v>
      </c>
      <c r="L349" s="147">
        <v>8970297.7100000009</v>
      </c>
    </row>
    <row r="350" spans="1:12" x14ac:dyDescent="0.25">
      <c r="A350" s="15"/>
      <c r="B350" s="7"/>
      <c r="E350" s="14" t="s">
        <v>46</v>
      </c>
      <c r="F350" s="147" t="s">
        <v>74</v>
      </c>
      <c r="G350" s="147">
        <v>1173114.5</v>
      </c>
      <c r="H350" s="147">
        <v>1216865.5</v>
      </c>
      <c r="I350" s="147">
        <v>1189766</v>
      </c>
      <c r="J350" s="147">
        <v>1217192</v>
      </c>
      <c r="K350" s="147">
        <v>1192704.5</v>
      </c>
      <c r="L350" s="147">
        <v>1188460</v>
      </c>
    </row>
    <row r="351" spans="1:12" x14ac:dyDescent="0.25">
      <c r="A351" s="15"/>
      <c r="B351" s="7"/>
      <c r="E351" s="14" t="s">
        <v>46</v>
      </c>
      <c r="F351" s="147" t="s">
        <v>75</v>
      </c>
      <c r="G351" s="147">
        <v>3648964</v>
      </c>
      <c r="H351" s="147">
        <v>3723406</v>
      </c>
      <c r="I351" s="147">
        <v>3598356.5</v>
      </c>
      <c r="J351" s="147">
        <v>3566686</v>
      </c>
      <c r="K351" s="147">
        <v>3860209.5</v>
      </c>
      <c r="L351" s="147">
        <v>4136428.5</v>
      </c>
    </row>
    <row r="352" spans="1:12" x14ac:dyDescent="0.25">
      <c r="A352" s="15"/>
      <c r="B352" s="7"/>
      <c r="E352" s="14" t="s">
        <v>46</v>
      </c>
      <c r="F352" s="147" t="s">
        <v>76</v>
      </c>
      <c r="G352" s="147">
        <v>5642510.5</v>
      </c>
      <c r="H352" s="147">
        <v>5941287.5</v>
      </c>
      <c r="I352" s="147">
        <v>5967114</v>
      </c>
      <c r="J352" s="147">
        <v>5945891.5</v>
      </c>
      <c r="K352" s="147">
        <v>6088898.5</v>
      </c>
      <c r="L352" s="147">
        <v>6353363.5</v>
      </c>
    </row>
    <row r="353" spans="1:12" x14ac:dyDescent="0.25">
      <c r="A353" s="15"/>
      <c r="B353" s="7"/>
      <c r="E353" s="14" t="s">
        <v>46</v>
      </c>
      <c r="F353" s="147" t="s">
        <v>77</v>
      </c>
      <c r="G353" s="147">
        <v>3758994.5</v>
      </c>
      <c r="H353" s="147">
        <v>4103778.5</v>
      </c>
      <c r="I353" s="147">
        <v>3765198</v>
      </c>
      <c r="J353" s="147">
        <v>3653535</v>
      </c>
      <c r="K353" s="147">
        <v>3822008</v>
      </c>
      <c r="L353" s="147">
        <v>4183439.5</v>
      </c>
    </row>
    <row r="354" spans="1:12" x14ac:dyDescent="0.25">
      <c r="A354" s="15"/>
      <c r="B354" s="7"/>
      <c r="E354" s="14" t="s">
        <v>46</v>
      </c>
      <c r="F354" s="147" t="s">
        <v>78</v>
      </c>
      <c r="G354" s="147">
        <v>4534718.5</v>
      </c>
      <c r="H354" s="147">
        <v>4366611</v>
      </c>
      <c r="I354" s="147">
        <v>4417029</v>
      </c>
      <c r="J354" s="147">
        <v>4394363.5</v>
      </c>
      <c r="K354" s="147">
        <v>4364652</v>
      </c>
      <c r="L354" s="147">
        <v>4191939.7999999928</v>
      </c>
    </row>
    <row r="355" spans="1:12" x14ac:dyDescent="0.25">
      <c r="A355" s="15"/>
      <c r="B355" s="7"/>
      <c r="C355" s="10"/>
      <c r="D355" s="10"/>
      <c r="E355" s="13" t="s">
        <v>47</v>
      </c>
      <c r="F355" s="13"/>
      <c r="G355" s="13">
        <v>72300185.789999902</v>
      </c>
      <c r="H355" s="13">
        <v>80029552.860000134</v>
      </c>
      <c r="I355" s="13">
        <v>79710281.639999986</v>
      </c>
      <c r="J355" s="13">
        <v>84191705.159999982</v>
      </c>
      <c r="K355" s="13">
        <v>83313889.939999998</v>
      </c>
      <c r="L355" s="13">
        <v>84506818.949998781</v>
      </c>
    </row>
    <row r="356" spans="1:12" x14ac:dyDescent="0.25">
      <c r="A356" s="15"/>
      <c r="B356" s="7"/>
      <c r="E356" s="14" t="s">
        <v>47</v>
      </c>
      <c r="F356" s="147" t="s">
        <v>71</v>
      </c>
      <c r="G356" s="147">
        <v>13976135.5</v>
      </c>
      <c r="H356" s="147">
        <v>15249182.5</v>
      </c>
      <c r="I356" s="147">
        <v>14547860</v>
      </c>
      <c r="J356" s="147">
        <v>16367761.5</v>
      </c>
      <c r="K356" s="147">
        <v>15223730.5</v>
      </c>
      <c r="L356" s="147">
        <v>15150371.099999622</v>
      </c>
    </row>
    <row r="357" spans="1:12" x14ac:dyDescent="0.25">
      <c r="A357" s="15"/>
      <c r="B357" s="7"/>
      <c r="E357" s="14" t="s">
        <v>47</v>
      </c>
      <c r="F357" s="147" t="s">
        <v>72</v>
      </c>
      <c r="G357" s="147">
        <v>10582843.5</v>
      </c>
      <c r="H357" s="147">
        <v>11213796.949999999</v>
      </c>
      <c r="I357" s="147">
        <v>10701275.139999999</v>
      </c>
      <c r="J357" s="147">
        <v>10413072.699999997</v>
      </c>
      <c r="K357" s="147">
        <v>10997930</v>
      </c>
      <c r="L357" s="147">
        <v>11678044.899999451</v>
      </c>
    </row>
    <row r="358" spans="1:12" x14ac:dyDescent="0.25">
      <c r="A358" s="15"/>
      <c r="B358" s="7"/>
      <c r="E358" s="14" t="s">
        <v>47</v>
      </c>
      <c r="F358" s="147" t="s">
        <v>73</v>
      </c>
      <c r="G358" s="147">
        <v>7347880.5</v>
      </c>
      <c r="H358" s="147">
        <v>7719766</v>
      </c>
      <c r="I358" s="147">
        <v>6897639</v>
      </c>
      <c r="J358" s="147">
        <v>7005548.96</v>
      </c>
      <c r="K358" s="147">
        <v>6604771.8100000015</v>
      </c>
      <c r="L358" s="147">
        <v>6959499.5999999028</v>
      </c>
    </row>
    <row r="359" spans="1:12" x14ac:dyDescent="0.25">
      <c r="A359" s="15"/>
      <c r="B359" s="7"/>
      <c r="E359" s="14" t="s">
        <v>47</v>
      </c>
      <c r="F359" s="147" t="s">
        <v>74</v>
      </c>
      <c r="G359" s="147">
        <v>1938848.6799999997</v>
      </c>
      <c r="H359" s="147">
        <v>1940063</v>
      </c>
      <c r="I359" s="147">
        <v>1806198</v>
      </c>
      <c r="J359" s="147">
        <v>1884884.5</v>
      </c>
      <c r="K359" s="147">
        <v>1970427.5</v>
      </c>
      <c r="L359" s="147">
        <v>2050436.6999999953</v>
      </c>
    </row>
    <row r="360" spans="1:12" x14ac:dyDescent="0.25">
      <c r="A360" s="15"/>
      <c r="B360" s="7"/>
      <c r="E360" s="14" t="s">
        <v>47</v>
      </c>
      <c r="F360" s="147" t="s">
        <v>75</v>
      </c>
      <c r="G360" s="147">
        <v>6730396.3300000001</v>
      </c>
      <c r="H360" s="147">
        <v>7245905.3700000001</v>
      </c>
      <c r="I360" s="147">
        <v>7493501.5</v>
      </c>
      <c r="J360" s="147">
        <v>7792249</v>
      </c>
      <c r="K360" s="147">
        <v>7293030.5</v>
      </c>
      <c r="L360" s="147">
        <v>7332941.499999878</v>
      </c>
    </row>
    <row r="361" spans="1:12" x14ac:dyDescent="0.25">
      <c r="A361" s="15"/>
      <c r="B361" s="7"/>
      <c r="E361" s="14" t="s">
        <v>47</v>
      </c>
      <c r="F361" s="147" t="s">
        <v>76</v>
      </c>
      <c r="G361" s="147">
        <v>13996402</v>
      </c>
      <c r="H361" s="147">
        <v>17193844.5</v>
      </c>
      <c r="I361" s="147">
        <v>19002593.5</v>
      </c>
      <c r="J361" s="147">
        <v>19867851.5</v>
      </c>
      <c r="K361" s="147">
        <v>20564306</v>
      </c>
      <c r="L361" s="147">
        <v>20018996.599999905</v>
      </c>
    </row>
    <row r="362" spans="1:12" x14ac:dyDescent="0.25">
      <c r="A362" s="15"/>
      <c r="B362" s="7"/>
      <c r="E362" s="14" t="s">
        <v>47</v>
      </c>
      <c r="F362" s="147" t="s">
        <v>77</v>
      </c>
      <c r="G362" s="147">
        <v>3332585.5</v>
      </c>
      <c r="H362" s="147">
        <v>3548402</v>
      </c>
      <c r="I362" s="147">
        <v>3942814</v>
      </c>
      <c r="J362" s="147">
        <v>4176914.5</v>
      </c>
      <c r="K362" s="147">
        <v>4119819.73</v>
      </c>
      <c r="L362" s="147">
        <v>4440690.5499999113</v>
      </c>
    </row>
    <row r="363" spans="1:12" x14ac:dyDescent="0.25">
      <c r="A363" s="15"/>
      <c r="B363" s="7"/>
      <c r="E363" s="14" t="s">
        <v>47</v>
      </c>
      <c r="F363" s="147" t="s">
        <v>78</v>
      </c>
      <c r="G363" s="147">
        <v>14395093.779999943</v>
      </c>
      <c r="H363" s="147">
        <v>15918592.540000061</v>
      </c>
      <c r="I363" s="147">
        <v>15318400.5</v>
      </c>
      <c r="J363" s="147">
        <v>16683422.5</v>
      </c>
      <c r="K363" s="147">
        <v>16539873.9</v>
      </c>
      <c r="L363" s="147">
        <v>16875837.999999493</v>
      </c>
    </row>
    <row r="364" spans="1:12" x14ac:dyDescent="0.25">
      <c r="A364" s="15"/>
      <c r="B364" s="7"/>
      <c r="C364" s="10"/>
      <c r="D364" s="10"/>
      <c r="E364" s="13" t="s">
        <v>48</v>
      </c>
      <c r="F364" s="13"/>
      <c r="G364" s="13">
        <v>1006001.3799981086</v>
      </c>
      <c r="H364" s="13">
        <v>962051.72999824514</v>
      </c>
      <c r="I364" s="13">
        <v>1195037.4499976195</v>
      </c>
      <c r="J364" s="13">
        <v>558776.75999891036</v>
      </c>
      <c r="K364" s="13">
        <v>306958.49999927747</v>
      </c>
      <c r="L364" s="13">
        <v>261827.49999941196</v>
      </c>
    </row>
    <row r="365" spans="1:12" x14ac:dyDescent="0.25">
      <c r="A365" s="15"/>
      <c r="B365" s="7"/>
      <c r="E365" s="14" t="s">
        <v>48</v>
      </c>
      <c r="F365" s="147" t="s">
        <v>71</v>
      </c>
      <c r="G365" s="147">
        <v>8770.3499999725609</v>
      </c>
      <c r="H365" s="147">
        <v>9376.5799999661376</v>
      </c>
      <c r="I365" s="147">
        <v>9716.0799999669034</v>
      </c>
      <c r="J365" s="147">
        <v>13182.009999959821</v>
      </c>
      <c r="K365" s="147">
        <v>18455.009999954549</v>
      </c>
      <c r="L365" s="147">
        <v>17191.269999964145</v>
      </c>
    </row>
    <row r="366" spans="1:12" x14ac:dyDescent="0.25">
      <c r="A366" s="15"/>
      <c r="B366" s="7"/>
      <c r="E366" s="14" t="s">
        <v>48</v>
      </c>
      <c r="F366" s="147" t="s">
        <v>72</v>
      </c>
      <c r="G366" s="147">
        <v>46875.639999912259</v>
      </c>
      <c r="H366" s="147">
        <v>33541.299999938761</v>
      </c>
      <c r="I366" s="147">
        <v>44169.879999914541</v>
      </c>
      <c r="J366" s="147">
        <v>43517.449999910525</v>
      </c>
      <c r="K366" s="147">
        <v>46338.96999991309</v>
      </c>
      <c r="L366" s="147">
        <v>37554.429999930377</v>
      </c>
    </row>
    <row r="367" spans="1:12" x14ac:dyDescent="0.25">
      <c r="A367" s="15"/>
      <c r="B367" s="7"/>
      <c r="E367" s="14" t="s">
        <v>48</v>
      </c>
      <c r="F367" s="147" t="s">
        <v>73</v>
      </c>
      <c r="G367" s="147">
        <v>8579.4599999643106</v>
      </c>
      <c r="H367" s="147">
        <v>10416.679999945276</v>
      </c>
      <c r="I367" s="147">
        <v>18481.589999884953</v>
      </c>
      <c r="J367" s="147">
        <v>15456.149999934938</v>
      </c>
      <c r="K367" s="147">
        <v>13325.029999941216</v>
      </c>
      <c r="L367" s="147">
        <v>10861.299999951591</v>
      </c>
    </row>
    <row r="368" spans="1:12" x14ac:dyDescent="0.25">
      <c r="A368" s="15"/>
      <c r="B368" s="7"/>
      <c r="E368" s="14" t="s">
        <v>48</v>
      </c>
      <c r="F368" s="147" t="s">
        <v>74</v>
      </c>
      <c r="G368" s="147">
        <v>24985.139999863022</v>
      </c>
      <c r="H368" s="147">
        <v>24060.189999850591</v>
      </c>
      <c r="I368" s="147">
        <v>25228.139999834639</v>
      </c>
      <c r="J368" s="147">
        <v>26350.959999888844</v>
      </c>
      <c r="K368" s="147">
        <v>28554.719999844379</v>
      </c>
      <c r="L368" s="147">
        <v>15466.869999909595</v>
      </c>
    </row>
    <row r="369" spans="1:12" x14ac:dyDescent="0.25">
      <c r="A369" s="15"/>
      <c r="B369" s="7"/>
      <c r="E369" s="14" t="s">
        <v>48</v>
      </c>
      <c r="F369" s="147" t="s">
        <v>75</v>
      </c>
      <c r="G369" s="147">
        <v>29417.389999925505</v>
      </c>
      <c r="H369" s="147">
        <v>17218.679999955322</v>
      </c>
      <c r="I369" s="147">
        <v>31442.089999936405</v>
      </c>
      <c r="J369" s="147">
        <v>14712.159999951462</v>
      </c>
      <c r="K369" s="147">
        <v>11950.439999963781</v>
      </c>
      <c r="L369" s="147">
        <v>8158.259999975272</v>
      </c>
    </row>
    <row r="370" spans="1:12" x14ac:dyDescent="0.25">
      <c r="A370" s="15"/>
      <c r="B370" s="7"/>
      <c r="E370" s="14" t="s">
        <v>48</v>
      </c>
      <c r="F370" s="147" t="s">
        <v>76</v>
      </c>
      <c r="G370" s="147">
        <v>73328.529999867431</v>
      </c>
      <c r="H370" s="147">
        <v>60768.649999884517</v>
      </c>
      <c r="I370" s="147">
        <v>106583.33999983392</v>
      </c>
      <c r="J370" s="147">
        <v>35059.769999928758</v>
      </c>
      <c r="K370" s="147">
        <v>28715.089999944819</v>
      </c>
      <c r="L370" s="147">
        <v>28269.509999943577</v>
      </c>
    </row>
    <row r="371" spans="1:12" x14ac:dyDescent="0.25">
      <c r="A371" s="15"/>
      <c r="B371" s="7"/>
      <c r="E371" s="14" t="s">
        <v>48</v>
      </c>
      <c r="F371" s="147" t="s">
        <v>77</v>
      </c>
      <c r="G371" s="147">
        <v>106578.74999981264</v>
      </c>
      <c r="H371" s="147">
        <v>76162.909999868571</v>
      </c>
      <c r="I371" s="147">
        <v>79146.21999986298</v>
      </c>
      <c r="J371" s="147">
        <v>42874.189999917777</v>
      </c>
      <c r="K371" s="147">
        <v>33200.569999935287</v>
      </c>
      <c r="L371" s="147">
        <v>34300.849999931124</v>
      </c>
    </row>
    <row r="372" spans="1:12" x14ac:dyDescent="0.25">
      <c r="A372" s="15"/>
      <c r="B372" s="7"/>
      <c r="E372" s="14" t="s">
        <v>48</v>
      </c>
      <c r="F372" s="147" t="s">
        <v>78</v>
      </c>
      <c r="G372" s="147">
        <v>707466.11999878928</v>
      </c>
      <c r="H372" s="147">
        <v>730506.73999883491</v>
      </c>
      <c r="I372" s="147">
        <v>880270.10999838402</v>
      </c>
      <c r="J372" s="147">
        <v>367624.06999941875</v>
      </c>
      <c r="K372" s="147">
        <v>126418.66999978037</v>
      </c>
      <c r="L372" s="147">
        <v>110025.00999980624</v>
      </c>
    </row>
    <row r="373" spans="1:12" x14ac:dyDescent="0.25">
      <c r="A373" s="15"/>
      <c r="B373" s="7"/>
      <c r="C373" s="10"/>
      <c r="D373" s="10"/>
      <c r="E373" s="13" t="s">
        <v>49</v>
      </c>
      <c r="F373" s="13"/>
      <c r="G373" s="13">
        <v>3593185.1199999447</v>
      </c>
      <c r="H373" s="13">
        <v>3318325.8599991906</v>
      </c>
      <c r="I373" s="13">
        <v>3008059.4899998601</v>
      </c>
      <c r="J373" s="13">
        <v>2913287.1699998295</v>
      </c>
      <c r="K373" s="13">
        <v>2856317.5599997998</v>
      </c>
      <c r="L373" s="13">
        <v>3227454.4299998605</v>
      </c>
    </row>
    <row r="374" spans="1:12" x14ac:dyDescent="0.25">
      <c r="A374" s="15"/>
      <c r="B374" s="7"/>
      <c r="E374" s="14" t="s">
        <v>49</v>
      </c>
      <c r="F374" s="147" t="s">
        <v>71</v>
      </c>
      <c r="G374" s="147">
        <v>648072.26999996474</v>
      </c>
      <c r="H374" s="147">
        <v>631535.27999933285</v>
      </c>
      <c r="I374" s="147">
        <v>594776.01999990735</v>
      </c>
      <c r="J374" s="147">
        <v>660363.01999989036</v>
      </c>
      <c r="K374" s="147">
        <v>732350.69999992498</v>
      </c>
      <c r="L374" s="147">
        <v>829161.93999996176</v>
      </c>
    </row>
    <row r="375" spans="1:12" x14ac:dyDescent="0.25">
      <c r="A375" s="15"/>
      <c r="B375" s="7"/>
      <c r="E375" s="14" t="s">
        <v>49</v>
      </c>
      <c r="F375" s="147" t="s">
        <v>72</v>
      </c>
      <c r="G375" s="147">
        <v>1253696.8699999929</v>
      </c>
      <c r="H375" s="147">
        <v>1060809.04</v>
      </c>
      <c r="I375" s="147">
        <v>879865.86999997566</v>
      </c>
      <c r="J375" s="147">
        <v>773809.53999998909</v>
      </c>
      <c r="K375" s="147">
        <v>710396.80999993195</v>
      </c>
      <c r="L375" s="147">
        <v>747362.98999995366</v>
      </c>
    </row>
    <row r="376" spans="1:12" x14ac:dyDescent="0.25">
      <c r="A376" s="15"/>
      <c r="B376" s="7"/>
      <c r="E376" s="14" t="s">
        <v>49</v>
      </c>
      <c r="F376" s="147" t="s">
        <v>73</v>
      </c>
      <c r="G376" s="147">
        <v>606446.25999999407</v>
      </c>
      <c r="H376" s="147">
        <v>564665.98999995366</v>
      </c>
      <c r="I376" s="147">
        <v>495219.05999999121</v>
      </c>
      <c r="J376" s="147">
        <v>446858.08999997377</v>
      </c>
      <c r="K376" s="147">
        <v>341719.47999998002</v>
      </c>
      <c r="L376" s="147">
        <v>419033.81999998546</v>
      </c>
    </row>
    <row r="377" spans="1:12" x14ac:dyDescent="0.25">
      <c r="A377" s="15"/>
      <c r="B377" s="7"/>
      <c r="E377" s="14" t="s">
        <v>49</v>
      </c>
      <c r="F377" s="147" t="s">
        <v>74</v>
      </c>
      <c r="G377" s="147">
        <v>93529.279999999359</v>
      </c>
      <c r="H377" s="147">
        <v>62688</v>
      </c>
      <c r="I377" s="147">
        <v>55505</v>
      </c>
      <c r="J377" s="147">
        <v>46689.5</v>
      </c>
      <c r="K377" s="147">
        <v>20693.839999998218</v>
      </c>
      <c r="L377" s="147">
        <v>17500.239999998361</v>
      </c>
    </row>
    <row r="378" spans="1:12" x14ac:dyDescent="0.25">
      <c r="A378" s="15"/>
      <c r="B378" s="7"/>
      <c r="E378" s="14" t="s">
        <v>49</v>
      </c>
      <c r="F378" s="147" t="s">
        <v>75</v>
      </c>
      <c r="G378" s="147">
        <v>43098</v>
      </c>
      <c r="H378" s="147">
        <v>94032</v>
      </c>
      <c r="I378" s="147">
        <v>79656.469999995097</v>
      </c>
      <c r="J378" s="147">
        <v>85220.499999996289</v>
      </c>
      <c r="K378" s="147">
        <v>140674.08999999985</v>
      </c>
      <c r="L378" s="147">
        <v>187277.71999999875</v>
      </c>
    </row>
    <row r="379" spans="1:12" x14ac:dyDescent="0.25">
      <c r="A379" s="15"/>
      <c r="B379" s="7"/>
      <c r="E379" s="14" t="s">
        <v>49</v>
      </c>
      <c r="F379" s="147" t="s">
        <v>76</v>
      </c>
      <c r="G379" s="147">
        <v>591804.43999999342</v>
      </c>
      <c r="H379" s="147">
        <v>535796.37999997474</v>
      </c>
      <c r="I379" s="147">
        <v>561345.83999999845</v>
      </c>
      <c r="J379" s="147">
        <v>550537.00999999407</v>
      </c>
      <c r="K379" s="147">
        <v>543185.95999997668</v>
      </c>
      <c r="L379" s="147">
        <v>544410.56999998318</v>
      </c>
    </row>
    <row r="380" spans="1:12" x14ac:dyDescent="0.25">
      <c r="A380" s="15"/>
      <c r="B380" s="7"/>
      <c r="E380" s="14" t="s">
        <v>49</v>
      </c>
      <c r="F380" s="147" t="s">
        <v>77</v>
      </c>
      <c r="G380" s="147">
        <v>126355.5</v>
      </c>
      <c r="H380" s="147">
        <v>142208.16999992912</v>
      </c>
      <c r="I380" s="147">
        <v>150362.2299999911</v>
      </c>
      <c r="J380" s="147">
        <v>113113.21999999044</v>
      </c>
      <c r="K380" s="147">
        <v>131011.96999999044</v>
      </c>
      <c r="L380" s="147">
        <v>158166.14999997921</v>
      </c>
    </row>
    <row r="381" spans="1:12" x14ac:dyDescent="0.25">
      <c r="A381" s="15"/>
      <c r="B381" s="7"/>
      <c r="E381" s="14" t="s">
        <v>49</v>
      </c>
      <c r="F381" s="147" t="s">
        <v>78</v>
      </c>
      <c r="G381" s="147">
        <v>230182.5</v>
      </c>
      <c r="H381" s="147">
        <v>226591</v>
      </c>
      <c r="I381" s="147">
        <v>191329</v>
      </c>
      <c r="J381" s="147">
        <v>236696.28999999541</v>
      </c>
      <c r="K381" s="147">
        <v>236284.70999999737</v>
      </c>
      <c r="L381" s="147">
        <v>324541</v>
      </c>
    </row>
    <row r="382" spans="1:12" x14ac:dyDescent="0.25">
      <c r="A382" s="15"/>
      <c r="B382" s="7"/>
      <c r="C382" s="8" t="s">
        <v>50</v>
      </c>
      <c r="D382" s="8"/>
      <c r="E382" s="8"/>
      <c r="F382" s="8"/>
      <c r="G382" s="9">
        <v>632769639.63875389</v>
      </c>
      <c r="H382" s="9">
        <v>642127807.01878417</v>
      </c>
      <c r="I382" s="9">
        <v>639457373.8690089</v>
      </c>
      <c r="J382" s="9">
        <v>693290244.80885077</v>
      </c>
      <c r="K382" s="9">
        <v>733019506.09895229</v>
      </c>
      <c r="L382" s="9">
        <v>748688303.90894818</v>
      </c>
    </row>
    <row r="383" spans="1:12" x14ac:dyDescent="0.25">
      <c r="A383" s="15"/>
      <c r="D383" s="11" t="s">
        <v>30</v>
      </c>
      <c r="E383" s="11"/>
      <c r="F383" s="11"/>
      <c r="G383" s="12">
        <v>136622315.3395839</v>
      </c>
      <c r="H383" s="12">
        <v>122712296.45963863</v>
      </c>
      <c r="I383" s="12">
        <v>129753756.77981816</v>
      </c>
      <c r="J383" s="12">
        <v>139034708.15982243</v>
      </c>
      <c r="K383" s="12">
        <v>135566293.42982405</v>
      </c>
      <c r="L383" s="12">
        <v>159993116.75978577</v>
      </c>
    </row>
    <row r="384" spans="1:12" x14ac:dyDescent="0.25">
      <c r="A384" s="15"/>
      <c r="B384" s="7"/>
      <c r="C384" s="10"/>
      <c r="D384" s="10"/>
      <c r="E384" s="13" t="s">
        <v>51</v>
      </c>
      <c r="F384" s="13"/>
      <c r="G384" s="13">
        <v>47406991.569947779</v>
      </c>
      <c r="H384" s="13">
        <v>38551551.999959178</v>
      </c>
      <c r="I384" s="13">
        <v>45452612.639953449</v>
      </c>
      <c r="J384" s="13">
        <v>45207397.529947408</v>
      </c>
      <c r="K384" s="13">
        <v>49237739.32993722</v>
      </c>
      <c r="L384" s="13">
        <v>51013868.069928899</v>
      </c>
    </row>
    <row r="385" spans="1:12" x14ac:dyDescent="0.25">
      <c r="A385" s="15"/>
      <c r="B385" s="7"/>
      <c r="E385" s="14" t="s">
        <v>51</v>
      </c>
      <c r="F385" s="147" t="s">
        <v>71</v>
      </c>
      <c r="G385" s="147">
        <v>7186099.7899970198</v>
      </c>
      <c r="H385" s="147">
        <v>7606323.2399962191</v>
      </c>
      <c r="I385" s="147">
        <v>7968663.5599972717</v>
      </c>
      <c r="J385" s="147">
        <v>10370740.379997741</v>
      </c>
      <c r="K385" s="147">
        <v>12592372.869996283</v>
      </c>
      <c r="L385" s="147">
        <v>13348172.48999019</v>
      </c>
    </row>
    <row r="386" spans="1:12" x14ac:dyDescent="0.25">
      <c r="A386" s="15"/>
      <c r="B386" s="7"/>
      <c r="E386" s="14" t="s">
        <v>51</v>
      </c>
      <c r="F386" s="147" t="s">
        <v>72</v>
      </c>
      <c r="G386" s="147">
        <v>15026104.309983823</v>
      </c>
      <c r="H386" s="147">
        <v>8035467.3699913891</v>
      </c>
      <c r="I386" s="147">
        <v>13910875.549985196</v>
      </c>
      <c r="J386" s="147">
        <v>13755713.929978728</v>
      </c>
      <c r="K386" s="147">
        <v>12726771.779977798</v>
      </c>
      <c r="L386" s="147">
        <v>13023988.999975296</v>
      </c>
    </row>
    <row r="387" spans="1:12" x14ac:dyDescent="0.25">
      <c r="A387" s="15"/>
      <c r="B387" s="7"/>
      <c r="E387" s="14" t="s">
        <v>51</v>
      </c>
      <c r="F387" s="147" t="s">
        <v>73</v>
      </c>
      <c r="G387" s="147">
        <v>292531.62999917718</v>
      </c>
      <c r="H387" s="147">
        <v>548790.59999814839</v>
      </c>
      <c r="I387" s="147">
        <v>475890.69999794784</v>
      </c>
      <c r="J387" s="147">
        <v>457624.90999779443</v>
      </c>
      <c r="K387" s="147">
        <v>719814.58999705804</v>
      </c>
      <c r="L387" s="147">
        <v>736818.49999723618</v>
      </c>
    </row>
    <row r="388" spans="1:12" x14ac:dyDescent="0.25">
      <c r="A388" s="15"/>
      <c r="B388" s="7"/>
      <c r="E388" s="14" t="s">
        <v>51</v>
      </c>
      <c r="F388" s="147" t="s">
        <v>74</v>
      </c>
      <c r="G388" s="147">
        <v>8508.1899999463913</v>
      </c>
      <c r="H388" s="147">
        <v>12364.75</v>
      </c>
      <c r="I388" s="147">
        <v>53964.429999828339</v>
      </c>
      <c r="J388" s="147">
        <v>104560.25999946892</v>
      </c>
      <c r="K388" s="147">
        <v>25713.049999877807</v>
      </c>
      <c r="L388" s="147">
        <v>59582.059999920879</v>
      </c>
    </row>
    <row r="389" spans="1:12" x14ac:dyDescent="0.25">
      <c r="A389" s="15"/>
      <c r="B389" s="7"/>
      <c r="E389" s="14" t="s">
        <v>51</v>
      </c>
      <c r="F389" s="147" t="s">
        <v>75</v>
      </c>
      <c r="G389" s="147">
        <v>14508596.60998494</v>
      </c>
      <c r="H389" s="147">
        <v>12120261.709987773</v>
      </c>
      <c r="I389" s="147">
        <v>13263099.909989882</v>
      </c>
      <c r="J389" s="147">
        <v>11702571.619988227</v>
      </c>
      <c r="K389" s="147">
        <v>12936434.949983809</v>
      </c>
      <c r="L389" s="147">
        <v>13390378.57998595</v>
      </c>
    </row>
    <row r="390" spans="1:12" x14ac:dyDescent="0.25">
      <c r="A390" s="15"/>
      <c r="B390" s="7"/>
      <c r="E390" s="14" t="s">
        <v>51</v>
      </c>
      <c r="F390" s="147" t="s">
        <v>76</v>
      </c>
      <c r="G390" s="147">
        <v>7413921.9999880092</v>
      </c>
      <c r="H390" s="147">
        <v>7513517.509988605</v>
      </c>
      <c r="I390" s="147">
        <v>7712305.2299872683</v>
      </c>
      <c r="J390" s="147">
        <v>6588175.1799906325</v>
      </c>
      <c r="K390" s="147">
        <v>7524084.9499877933</v>
      </c>
      <c r="L390" s="147">
        <v>7811877.3599864123</v>
      </c>
    </row>
    <row r="391" spans="1:12" x14ac:dyDescent="0.25">
      <c r="A391" s="15"/>
      <c r="B391" s="7"/>
      <c r="E391" s="14" t="s">
        <v>51</v>
      </c>
      <c r="F391" s="147" t="s">
        <v>77</v>
      </c>
      <c r="G391" s="147">
        <v>265004.36999909661</v>
      </c>
      <c r="H391" s="147">
        <v>363514.72999912448</v>
      </c>
      <c r="I391" s="147">
        <v>356736.4999989444</v>
      </c>
      <c r="J391" s="147">
        <v>385123.30999839673</v>
      </c>
      <c r="K391" s="147">
        <v>577070.84999782953</v>
      </c>
      <c r="L391" s="147">
        <v>516012.87999773823</v>
      </c>
    </row>
    <row r="392" spans="1:12" x14ac:dyDescent="0.25">
      <c r="A392" s="15"/>
      <c r="B392" s="7"/>
      <c r="E392" s="14" t="s">
        <v>51</v>
      </c>
      <c r="F392" s="147" t="s">
        <v>78</v>
      </c>
      <c r="G392" s="147">
        <v>2706224.6699957503</v>
      </c>
      <c r="H392" s="147">
        <v>2351312.0899979118</v>
      </c>
      <c r="I392" s="147">
        <v>1711076.759997102</v>
      </c>
      <c r="J392" s="147">
        <v>1842887.9399964237</v>
      </c>
      <c r="K392" s="147">
        <v>2135476.2899967935</v>
      </c>
      <c r="L392" s="147">
        <v>2127037.1999961529</v>
      </c>
    </row>
    <row r="393" spans="1:12" x14ac:dyDescent="0.25">
      <c r="A393" s="15"/>
      <c r="B393" s="7"/>
      <c r="C393" s="10"/>
      <c r="D393" s="10"/>
      <c r="E393" s="13" t="s">
        <v>52</v>
      </c>
      <c r="F393" s="13"/>
      <c r="G393" s="13">
        <v>1776162.8699910149</v>
      </c>
      <c r="H393" s="13">
        <v>1565206.4599917722</v>
      </c>
      <c r="I393" s="13">
        <v>1513101.1699912788</v>
      </c>
      <c r="J393" s="13">
        <v>1629731.0399920619</v>
      </c>
      <c r="K393" s="13">
        <v>2496438.1599876378</v>
      </c>
      <c r="L393" s="13">
        <v>1905941.8099885953</v>
      </c>
    </row>
    <row r="394" spans="1:12" x14ac:dyDescent="0.25">
      <c r="A394" s="15"/>
      <c r="B394" s="7"/>
      <c r="E394" s="14" t="s">
        <v>52</v>
      </c>
      <c r="F394" s="147" t="s">
        <v>71</v>
      </c>
      <c r="G394" s="147">
        <v>367775.28999819991</v>
      </c>
      <c r="H394" s="147">
        <v>329649.24999836087</v>
      </c>
      <c r="I394" s="147">
        <v>233960.39999862763</v>
      </c>
      <c r="J394" s="147">
        <v>224561.90999875969</v>
      </c>
      <c r="K394" s="147">
        <v>887272.69999544893</v>
      </c>
      <c r="L394" s="147">
        <v>503300.17999716307</v>
      </c>
    </row>
    <row r="395" spans="1:12" x14ac:dyDescent="0.25">
      <c r="A395" s="15"/>
      <c r="B395" s="7"/>
      <c r="E395" s="14" t="s">
        <v>52</v>
      </c>
      <c r="F395" s="147" t="s">
        <v>72</v>
      </c>
      <c r="G395" s="147">
        <v>737881.69999613217</v>
      </c>
      <c r="H395" s="147">
        <v>672767.94999641902</v>
      </c>
      <c r="I395" s="147">
        <v>597024.90999622422</v>
      </c>
      <c r="J395" s="147">
        <v>640547.06999749516</v>
      </c>
      <c r="K395" s="147">
        <v>527352.4599972032</v>
      </c>
      <c r="L395" s="147">
        <v>559032.14999644784</v>
      </c>
    </row>
    <row r="396" spans="1:12" x14ac:dyDescent="0.25">
      <c r="A396" s="15"/>
      <c r="B396" s="7"/>
      <c r="E396" s="14" t="s">
        <v>52</v>
      </c>
      <c r="F396" s="147" t="s">
        <v>73</v>
      </c>
      <c r="G396" s="147">
        <v>368678.13999832037</v>
      </c>
      <c r="H396" s="147">
        <v>388703.04999794805</v>
      </c>
      <c r="I396" s="147">
        <v>484903.81999751186</v>
      </c>
      <c r="J396" s="147">
        <v>517729.67999706313</v>
      </c>
      <c r="K396" s="147">
        <v>376102.08999786945</v>
      </c>
      <c r="L396" s="147">
        <v>448742.3799970597</v>
      </c>
    </row>
    <row r="397" spans="1:12" x14ac:dyDescent="0.25">
      <c r="A397" s="15"/>
      <c r="B397" s="7"/>
      <c r="E397" s="14" t="s">
        <v>52</v>
      </c>
      <c r="F397" s="147" t="s">
        <v>74</v>
      </c>
      <c r="G397" s="147">
        <v>82072.839999586358</v>
      </c>
      <c r="H397" s="147">
        <v>63820.639999650411</v>
      </c>
      <c r="I397" s="147">
        <v>74351.679999571294</v>
      </c>
      <c r="J397" s="147">
        <v>76739.189999729395</v>
      </c>
      <c r="K397" s="147">
        <v>43918.179999649525</v>
      </c>
      <c r="L397" s="147">
        <v>36755.979999780655</v>
      </c>
    </row>
    <row r="398" spans="1:12" x14ac:dyDescent="0.25">
      <c r="A398" s="15"/>
      <c r="B398" s="7"/>
      <c r="E398" s="14" t="s">
        <v>52</v>
      </c>
      <c r="F398" s="147" t="s">
        <v>75</v>
      </c>
      <c r="G398" s="147">
        <v>90823.039999470115</v>
      </c>
      <c r="H398" s="147">
        <v>33284.289999827743</v>
      </c>
      <c r="I398" s="147">
        <v>29962.439999848601</v>
      </c>
      <c r="J398" s="147">
        <v>105005.94999936968</v>
      </c>
      <c r="K398" s="147">
        <v>194361.70999895781</v>
      </c>
      <c r="L398" s="147">
        <v>97039.259999469141</v>
      </c>
    </row>
    <row r="399" spans="1:12" x14ac:dyDescent="0.25">
      <c r="A399" s="15"/>
      <c r="B399" s="7"/>
      <c r="E399" s="14" t="s">
        <v>52</v>
      </c>
      <c r="F399" s="147" t="s">
        <v>76</v>
      </c>
      <c r="G399" s="147">
        <v>83787.209999538944</v>
      </c>
      <c r="H399" s="147">
        <v>23896.139999888841</v>
      </c>
      <c r="I399" s="147">
        <v>63170.849999636397</v>
      </c>
      <c r="J399" s="147">
        <v>32386.069999843839</v>
      </c>
      <c r="K399" s="147">
        <v>202711.79999931529</v>
      </c>
      <c r="L399" s="147">
        <v>91561.15999934639</v>
      </c>
    </row>
    <row r="400" spans="1:12" x14ac:dyDescent="0.25">
      <c r="A400" s="15"/>
      <c r="B400" s="7"/>
      <c r="E400" s="14" t="s">
        <v>52</v>
      </c>
      <c r="F400" s="147" t="s">
        <v>77</v>
      </c>
      <c r="G400" s="147">
        <v>45144.649999767535</v>
      </c>
      <c r="H400" s="147">
        <v>26503.619999852031</v>
      </c>
      <c r="I400" s="147">
        <v>22924.029999919236</v>
      </c>
      <c r="J400" s="147">
        <v>19964.649999879301</v>
      </c>
      <c r="K400" s="147">
        <v>182204.54999935624</v>
      </c>
      <c r="L400" s="147">
        <v>108711.05999945661</v>
      </c>
    </row>
    <row r="401" spans="1:12" x14ac:dyDescent="0.25">
      <c r="A401" s="15"/>
      <c r="B401" s="7"/>
      <c r="E401" s="14" t="s">
        <v>52</v>
      </c>
      <c r="F401" s="147" t="s">
        <v>78</v>
      </c>
      <c r="G401" s="147">
        <v>0</v>
      </c>
      <c r="H401" s="147">
        <v>26581.519999824472</v>
      </c>
      <c r="I401" s="147">
        <v>6803.0399999395004</v>
      </c>
      <c r="J401" s="147">
        <v>12796.519999921324</v>
      </c>
      <c r="K401" s="147">
        <v>82514.66999983789</v>
      </c>
      <c r="L401" s="147">
        <v>60799.639999872081</v>
      </c>
    </row>
    <row r="402" spans="1:12" x14ac:dyDescent="0.25">
      <c r="A402" s="15"/>
      <c r="B402" s="7"/>
      <c r="C402" s="10"/>
      <c r="D402" s="10"/>
      <c r="E402" s="13" t="s">
        <v>53</v>
      </c>
      <c r="F402" s="13"/>
      <c r="G402" s="13">
        <v>87439160.899645105</v>
      </c>
      <c r="H402" s="13">
        <v>82595537.999687552</v>
      </c>
      <c r="I402" s="13">
        <v>82788042.969873428</v>
      </c>
      <c r="J402" s="13">
        <v>92197579.58988297</v>
      </c>
      <c r="K402" s="13">
        <v>83832115.939899266</v>
      </c>
      <c r="L402" s="13">
        <v>107073306.8798683</v>
      </c>
    </row>
    <row r="403" spans="1:12" x14ac:dyDescent="0.25">
      <c r="A403" s="15"/>
      <c r="B403" s="7"/>
      <c r="E403" s="14" t="s">
        <v>53</v>
      </c>
      <c r="F403" s="147" t="s">
        <v>71</v>
      </c>
      <c r="G403" s="147">
        <v>17807020.659925964</v>
      </c>
      <c r="H403" s="147">
        <v>18915594.059922364</v>
      </c>
      <c r="I403" s="147">
        <v>19669857.459967654</v>
      </c>
      <c r="J403" s="147">
        <v>23775575.309968878</v>
      </c>
      <c r="K403" s="147">
        <v>22688582.149974607</v>
      </c>
      <c r="L403" s="147">
        <v>29893649.3499691</v>
      </c>
    </row>
    <row r="404" spans="1:12" x14ac:dyDescent="0.25">
      <c r="A404" s="15"/>
      <c r="B404" s="7"/>
      <c r="E404" s="14" t="s">
        <v>53</v>
      </c>
      <c r="F404" s="147" t="s">
        <v>72</v>
      </c>
      <c r="G404" s="147">
        <v>13930294.669946201</v>
      </c>
      <c r="H404" s="147">
        <v>12825230.509954944</v>
      </c>
      <c r="I404" s="147">
        <v>13252616.24998546</v>
      </c>
      <c r="J404" s="147">
        <v>16836439.329975724</v>
      </c>
      <c r="K404" s="147">
        <v>17050896.569975279</v>
      </c>
      <c r="L404" s="147">
        <v>20467308.689970672</v>
      </c>
    </row>
    <row r="405" spans="1:12" x14ac:dyDescent="0.25">
      <c r="A405" s="15"/>
      <c r="B405" s="7"/>
      <c r="E405" s="14" t="s">
        <v>53</v>
      </c>
      <c r="F405" s="147" t="s">
        <v>73</v>
      </c>
      <c r="G405" s="147">
        <v>20593558.999914199</v>
      </c>
      <c r="H405" s="147">
        <v>19792245.629924729</v>
      </c>
      <c r="I405" s="147">
        <v>19581051.199972454</v>
      </c>
      <c r="J405" s="147">
        <v>21150877.969982095</v>
      </c>
      <c r="K405" s="147">
        <v>16561290.409988051</v>
      </c>
      <c r="L405" s="147">
        <v>20678468.409978665</v>
      </c>
    </row>
    <row r="406" spans="1:12" x14ac:dyDescent="0.25">
      <c r="A406" s="15"/>
      <c r="B406" s="7"/>
      <c r="E406" s="14" t="s">
        <v>53</v>
      </c>
      <c r="F406" s="147" t="s">
        <v>74</v>
      </c>
      <c r="G406" s="147">
        <v>2888592.1499889703</v>
      </c>
      <c r="H406" s="147">
        <v>2812462.0999893094</v>
      </c>
      <c r="I406" s="147">
        <v>2691011.7999985958</v>
      </c>
      <c r="J406" s="147">
        <v>3025519.8899966744</v>
      </c>
      <c r="K406" s="147">
        <v>2387181.3199981721</v>
      </c>
      <c r="L406" s="147">
        <v>2948464.6199963754</v>
      </c>
    </row>
    <row r="407" spans="1:12" x14ac:dyDescent="0.25">
      <c r="A407" s="15"/>
      <c r="B407" s="7"/>
      <c r="E407" s="14" t="s">
        <v>53</v>
      </c>
      <c r="F407" s="147" t="s">
        <v>75</v>
      </c>
      <c r="G407" s="147">
        <v>9386301.9799617026</v>
      </c>
      <c r="H407" s="147">
        <v>7152410.3199712234</v>
      </c>
      <c r="I407" s="147">
        <v>6836186.5599862123</v>
      </c>
      <c r="J407" s="147">
        <v>7482497.2099902052</v>
      </c>
      <c r="K407" s="147">
        <v>6284057.8599921688</v>
      </c>
      <c r="L407" s="147">
        <v>8641792.4799869116</v>
      </c>
    </row>
    <row r="408" spans="1:12" x14ac:dyDescent="0.25">
      <c r="A408" s="15"/>
      <c r="B408" s="7"/>
      <c r="E408" s="14" t="s">
        <v>53</v>
      </c>
      <c r="F408" s="147" t="s">
        <v>76</v>
      </c>
      <c r="G408" s="147">
        <v>10887388.659957943</v>
      </c>
      <c r="H408" s="147">
        <v>9914650.2399638761</v>
      </c>
      <c r="I408" s="147">
        <v>10660631.949976398</v>
      </c>
      <c r="J408" s="147">
        <v>10172639.979982404</v>
      </c>
      <c r="K408" s="147">
        <v>8724840.1599849779</v>
      </c>
      <c r="L408" s="147">
        <v>11349947.519983672</v>
      </c>
    </row>
    <row r="409" spans="1:12" x14ac:dyDescent="0.25">
      <c r="A409" s="15"/>
      <c r="B409" s="7"/>
      <c r="E409" s="14" t="s">
        <v>53</v>
      </c>
      <c r="F409" s="147" t="s">
        <v>77</v>
      </c>
      <c r="G409" s="147">
        <v>7319811.3699693102</v>
      </c>
      <c r="H409" s="147">
        <v>6625232.8899759678</v>
      </c>
      <c r="I409" s="147">
        <v>5436015.609993997</v>
      </c>
      <c r="J409" s="147">
        <v>5237080.5599924996</v>
      </c>
      <c r="K409" s="147">
        <v>5048828.9999945378</v>
      </c>
      <c r="L409" s="147">
        <v>8047606.5599879138</v>
      </c>
    </row>
    <row r="410" spans="1:12" x14ac:dyDescent="0.25">
      <c r="A410" s="15"/>
      <c r="B410" s="7"/>
      <c r="E410" s="14" t="s">
        <v>53</v>
      </c>
      <c r="F410" s="147" t="s">
        <v>78</v>
      </c>
      <c r="G410" s="147">
        <v>4626192.4099808307</v>
      </c>
      <c r="H410" s="147">
        <v>4557712.2499852488</v>
      </c>
      <c r="I410" s="147">
        <v>4660672.1399926748</v>
      </c>
      <c r="J410" s="147">
        <v>4516949.3399944473</v>
      </c>
      <c r="K410" s="147">
        <v>5086438.4699913925</v>
      </c>
      <c r="L410" s="147">
        <v>5046069.2499949764</v>
      </c>
    </row>
    <row r="411" spans="1:12" x14ac:dyDescent="0.25">
      <c r="A411" s="15"/>
      <c r="D411" s="11" t="s">
        <v>34</v>
      </c>
      <c r="E411" s="11"/>
      <c r="F411" s="11"/>
      <c r="G411" s="12">
        <v>496147324.29922974</v>
      </c>
      <c r="H411" s="12">
        <v>519415510.55917591</v>
      </c>
      <c r="I411" s="12">
        <v>509703617.08916706</v>
      </c>
      <c r="J411" s="12">
        <v>554255536.64917529</v>
      </c>
      <c r="K411" s="12">
        <v>597453212.66913772</v>
      </c>
      <c r="L411" s="12">
        <v>588695187.1491189</v>
      </c>
    </row>
    <row r="412" spans="1:12" x14ac:dyDescent="0.25">
      <c r="A412" s="15"/>
      <c r="B412" s="7"/>
      <c r="C412" s="10"/>
      <c r="D412" s="10"/>
      <c r="E412" s="13" t="s">
        <v>54</v>
      </c>
      <c r="F412" s="13"/>
      <c r="G412" s="13">
        <v>175363662.78999996</v>
      </c>
      <c r="H412" s="13">
        <v>128399426.12999998</v>
      </c>
      <c r="I412" s="13">
        <v>93925562.109999985</v>
      </c>
      <c r="J412" s="13">
        <v>86589043.269999921</v>
      </c>
      <c r="K412" s="13">
        <v>98772829.879999936</v>
      </c>
      <c r="L412" s="13">
        <v>108273823.21000002</v>
      </c>
    </row>
    <row r="413" spans="1:12" x14ac:dyDescent="0.25">
      <c r="A413" s="15"/>
      <c r="B413" s="7"/>
      <c r="E413" s="14" t="s">
        <v>54</v>
      </c>
      <c r="F413" s="147" t="s">
        <v>71</v>
      </c>
      <c r="G413" s="147">
        <v>70398031.63000001</v>
      </c>
      <c r="H413" s="147">
        <v>47415645.400000006</v>
      </c>
      <c r="I413" s="147">
        <v>35658969.280000001</v>
      </c>
      <c r="J413" s="147">
        <v>33590390</v>
      </c>
      <c r="K413" s="147">
        <v>39590256.920000009</v>
      </c>
      <c r="L413" s="147">
        <v>41137780.129999995</v>
      </c>
    </row>
    <row r="414" spans="1:12" x14ac:dyDescent="0.25">
      <c r="A414" s="15"/>
      <c r="B414" s="7"/>
      <c r="E414" s="14" t="s">
        <v>54</v>
      </c>
      <c r="F414" s="147" t="s">
        <v>72</v>
      </c>
      <c r="G414" s="147">
        <v>55546302.999999888</v>
      </c>
      <c r="H414" s="147">
        <v>41529430.589999989</v>
      </c>
      <c r="I414" s="147">
        <v>31417235.07999998</v>
      </c>
      <c r="J414" s="147">
        <v>27739884.709999956</v>
      </c>
      <c r="K414" s="147">
        <v>32308340.049999949</v>
      </c>
      <c r="L414" s="147">
        <v>36474632.650000006</v>
      </c>
    </row>
    <row r="415" spans="1:12" x14ac:dyDescent="0.25">
      <c r="A415" s="15"/>
      <c r="B415" s="7"/>
      <c r="E415" s="14" t="s">
        <v>54</v>
      </c>
      <c r="F415" s="147" t="s">
        <v>73</v>
      </c>
      <c r="G415" s="147">
        <v>16124531.649999997</v>
      </c>
      <c r="H415" s="147">
        <v>14816914.599999996</v>
      </c>
      <c r="I415" s="147">
        <v>10795174.5</v>
      </c>
      <c r="J415" s="147">
        <v>9542145</v>
      </c>
      <c r="K415" s="147">
        <v>9562330</v>
      </c>
      <c r="L415" s="147">
        <v>10222897.999999993</v>
      </c>
    </row>
    <row r="416" spans="1:12" x14ac:dyDescent="0.25">
      <c r="A416" s="15"/>
      <c r="B416" s="7"/>
      <c r="E416" s="14" t="s">
        <v>54</v>
      </c>
      <c r="F416" s="147" t="s">
        <v>74</v>
      </c>
      <c r="G416" s="147">
        <v>2921472.4899999821</v>
      </c>
      <c r="H416" s="147">
        <v>2674077.4</v>
      </c>
      <c r="I416" s="147">
        <v>1851360</v>
      </c>
      <c r="J416" s="147">
        <v>1873080</v>
      </c>
      <c r="K416" s="147">
        <v>2726655</v>
      </c>
      <c r="L416" s="147">
        <v>3124990</v>
      </c>
    </row>
    <row r="417" spans="1:12" x14ac:dyDescent="0.25">
      <c r="A417" s="15"/>
      <c r="B417" s="7"/>
      <c r="E417" s="14" t="s">
        <v>54</v>
      </c>
      <c r="F417" s="147" t="s">
        <v>75</v>
      </c>
      <c r="G417" s="147">
        <v>7804972.3199999984</v>
      </c>
      <c r="H417" s="147">
        <v>6014307.6999999983</v>
      </c>
      <c r="I417" s="147">
        <v>4892910</v>
      </c>
      <c r="J417" s="147">
        <v>4306690.1999999806</v>
      </c>
      <c r="K417" s="147">
        <v>5604869.5799999963</v>
      </c>
      <c r="L417" s="147">
        <v>7594228.4699999997</v>
      </c>
    </row>
    <row r="418" spans="1:12" x14ac:dyDescent="0.25">
      <c r="A418" s="15"/>
      <c r="B418" s="7"/>
      <c r="E418" s="14" t="s">
        <v>54</v>
      </c>
      <c r="F418" s="147" t="s">
        <v>76</v>
      </c>
      <c r="G418" s="147">
        <v>13586533.53999999</v>
      </c>
      <c r="H418" s="147">
        <v>9052731.9399999976</v>
      </c>
      <c r="I418" s="147">
        <v>5289725</v>
      </c>
      <c r="J418" s="147">
        <v>4560843.3599999994</v>
      </c>
      <c r="K418" s="147">
        <v>4243058.6599999964</v>
      </c>
      <c r="L418" s="147">
        <v>4931608.959999999</v>
      </c>
    </row>
    <row r="419" spans="1:12" x14ac:dyDescent="0.25">
      <c r="A419" s="15"/>
      <c r="B419" s="7"/>
      <c r="E419" s="14" t="s">
        <v>54</v>
      </c>
      <c r="F419" s="147" t="s">
        <v>77</v>
      </c>
      <c r="G419" s="147">
        <v>6178795</v>
      </c>
      <c r="H419" s="147">
        <v>4155035</v>
      </c>
      <c r="I419" s="147">
        <v>2510153.2499999842</v>
      </c>
      <c r="J419" s="147">
        <v>3039765</v>
      </c>
      <c r="K419" s="147">
        <v>2830429.669999986</v>
      </c>
      <c r="L419" s="147">
        <v>2890470</v>
      </c>
    </row>
    <row r="420" spans="1:12" x14ac:dyDescent="0.25">
      <c r="A420" s="15"/>
      <c r="B420" s="7"/>
      <c r="E420" s="14" t="s">
        <v>54</v>
      </c>
      <c r="F420" s="147" t="s">
        <v>78</v>
      </c>
      <c r="G420" s="147">
        <v>2803023.1600000039</v>
      </c>
      <c r="H420" s="147">
        <v>2741283.5</v>
      </c>
      <c r="I420" s="147">
        <v>1510035</v>
      </c>
      <c r="J420" s="147">
        <v>1936245</v>
      </c>
      <c r="K420" s="147">
        <v>1906890</v>
      </c>
      <c r="L420" s="147">
        <v>1897215</v>
      </c>
    </row>
    <row r="421" spans="1:12" x14ac:dyDescent="0.25">
      <c r="A421" s="15"/>
      <c r="B421" s="7"/>
      <c r="C421" s="10"/>
      <c r="D421" s="10"/>
      <c r="E421" s="13" t="s">
        <v>55</v>
      </c>
      <c r="F421" s="13"/>
      <c r="G421" s="13">
        <v>144587339.94945189</v>
      </c>
      <c r="H421" s="13">
        <v>165633978.24930781</v>
      </c>
      <c r="I421" s="13">
        <v>138855370.01944149</v>
      </c>
      <c r="J421" s="13">
        <v>144452943.29945818</v>
      </c>
      <c r="K421" s="13">
        <v>151118996.38943788</v>
      </c>
      <c r="L421" s="13">
        <v>171767116.96938956</v>
      </c>
    </row>
    <row r="422" spans="1:12" x14ac:dyDescent="0.25">
      <c r="A422" s="15"/>
      <c r="B422" s="7"/>
      <c r="E422" s="14" t="s">
        <v>55</v>
      </c>
      <c r="F422" s="147" t="s">
        <v>71</v>
      </c>
      <c r="G422" s="147">
        <v>55312209.469800241</v>
      </c>
      <c r="H422" s="147">
        <v>53321643.219786689</v>
      </c>
      <c r="I422" s="147">
        <v>42197020.479842074</v>
      </c>
      <c r="J422" s="147">
        <v>39631574.599851608</v>
      </c>
      <c r="K422" s="147">
        <v>39063084.429850653</v>
      </c>
      <c r="L422" s="147">
        <v>46792833.839824803</v>
      </c>
    </row>
    <row r="423" spans="1:12" x14ac:dyDescent="0.25">
      <c r="A423" s="15"/>
      <c r="B423" s="7"/>
      <c r="E423" s="14" t="s">
        <v>55</v>
      </c>
      <c r="F423" s="147" t="s">
        <v>72</v>
      </c>
      <c r="G423" s="147">
        <v>22096484.819923744</v>
      </c>
      <c r="H423" s="147">
        <v>27186059.55988716</v>
      </c>
      <c r="I423" s="147">
        <v>25552727.349880327</v>
      </c>
      <c r="J423" s="147">
        <v>25107865.019902024</v>
      </c>
      <c r="K423" s="147">
        <v>27244305.909900967</v>
      </c>
      <c r="L423" s="147">
        <v>27365595.769905087</v>
      </c>
    </row>
    <row r="424" spans="1:12" x14ac:dyDescent="0.25">
      <c r="A424" s="15"/>
      <c r="B424" s="7"/>
      <c r="E424" s="14" t="s">
        <v>55</v>
      </c>
      <c r="F424" s="147" t="s">
        <v>73</v>
      </c>
      <c r="G424" s="147">
        <v>4895817.7599789212</v>
      </c>
      <c r="H424" s="147">
        <v>7983147.6499659102</v>
      </c>
      <c r="I424" s="147">
        <v>7224780.3499734383</v>
      </c>
      <c r="J424" s="147">
        <v>8461332.2599696256</v>
      </c>
      <c r="K424" s="147">
        <v>9199523.9399692025</v>
      </c>
      <c r="L424" s="147">
        <v>13225348.939956911</v>
      </c>
    </row>
    <row r="425" spans="1:12" x14ac:dyDescent="0.25">
      <c r="A425" s="15"/>
      <c r="B425" s="7"/>
      <c r="E425" s="14" t="s">
        <v>55</v>
      </c>
      <c r="F425" s="147" t="s">
        <v>74</v>
      </c>
      <c r="G425" s="147">
        <v>4148284.8599810991</v>
      </c>
      <c r="H425" s="147">
        <v>6611648.6299704984</v>
      </c>
      <c r="I425" s="147">
        <v>5360440.2999886228</v>
      </c>
      <c r="J425" s="147">
        <v>5575910.1599896532</v>
      </c>
      <c r="K425" s="147">
        <v>6173777.019988792</v>
      </c>
      <c r="L425" s="147">
        <v>6958864.5299872281</v>
      </c>
    </row>
    <row r="426" spans="1:12" x14ac:dyDescent="0.25">
      <c r="A426" s="15"/>
      <c r="B426" s="7"/>
      <c r="E426" s="14" t="s">
        <v>55</v>
      </c>
      <c r="F426" s="147" t="s">
        <v>75</v>
      </c>
      <c r="G426" s="147">
        <v>12167557.819955237</v>
      </c>
      <c r="H426" s="147">
        <v>13233495.8499467</v>
      </c>
      <c r="I426" s="147">
        <v>10250681.089953251</v>
      </c>
      <c r="J426" s="147">
        <v>11264577.709948128</v>
      </c>
      <c r="K426" s="147">
        <v>11122563.38995068</v>
      </c>
      <c r="L426" s="147">
        <v>11606223.649953132</v>
      </c>
    </row>
    <row r="427" spans="1:12" x14ac:dyDescent="0.25">
      <c r="A427" s="15"/>
      <c r="B427" s="7"/>
      <c r="E427" s="14" t="s">
        <v>55</v>
      </c>
      <c r="F427" s="147" t="s">
        <v>76</v>
      </c>
      <c r="G427" s="147">
        <v>24478675.239901002</v>
      </c>
      <c r="H427" s="147">
        <v>29171407.249874201</v>
      </c>
      <c r="I427" s="147">
        <v>23382966.989914421</v>
      </c>
      <c r="J427" s="147">
        <v>24239419.62991358</v>
      </c>
      <c r="K427" s="147">
        <v>25848419.819901049</v>
      </c>
      <c r="L427" s="147">
        <v>29320225.659900825</v>
      </c>
    </row>
    <row r="428" spans="1:12" x14ac:dyDescent="0.25">
      <c r="A428" s="15"/>
      <c r="B428" s="7"/>
      <c r="E428" s="14" t="s">
        <v>55</v>
      </c>
      <c r="F428" s="147" t="s">
        <v>77</v>
      </c>
      <c r="G428" s="147">
        <v>5167719.1299794652</v>
      </c>
      <c r="H428" s="147">
        <v>7034162.9099697648</v>
      </c>
      <c r="I428" s="147">
        <v>6043565.829974005</v>
      </c>
      <c r="J428" s="147">
        <v>7276692.8899710355</v>
      </c>
      <c r="K428" s="147">
        <v>8093700.3599677924</v>
      </c>
      <c r="L428" s="147">
        <v>11352819.749959528</v>
      </c>
    </row>
    <row r="429" spans="1:12" x14ac:dyDescent="0.25">
      <c r="A429" s="15"/>
      <c r="B429" s="7"/>
      <c r="E429" s="14" t="s">
        <v>55</v>
      </c>
      <c r="F429" s="147" t="s">
        <v>78</v>
      </c>
      <c r="G429" s="147">
        <v>16320590.849930529</v>
      </c>
      <c r="H429" s="147">
        <v>21092413.179906402</v>
      </c>
      <c r="I429" s="147">
        <v>18843187.629913226</v>
      </c>
      <c r="J429" s="147">
        <v>22895571.02991116</v>
      </c>
      <c r="K429" s="147">
        <v>24373621.519906648</v>
      </c>
      <c r="L429" s="147">
        <v>25145204.829904031</v>
      </c>
    </row>
    <row r="430" spans="1:12" x14ac:dyDescent="0.25">
      <c r="A430" s="15"/>
      <c r="B430" s="7"/>
      <c r="C430" s="10"/>
      <c r="D430" s="10"/>
      <c r="E430" s="13" t="s">
        <v>56</v>
      </c>
      <c r="F430" s="13"/>
      <c r="G430" s="13">
        <v>92170247.729999989</v>
      </c>
      <c r="H430" s="13">
        <v>137165047.63999999</v>
      </c>
      <c r="I430" s="13">
        <v>183856976.44999996</v>
      </c>
      <c r="J430" s="13">
        <v>222678125.75999999</v>
      </c>
      <c r="K430" s="13">
        <v>237392727.97999996</v>
      </c>
      <c r="L430" s="13">
        <v>191320120.44000003</v>
      </c>
    </row>
    <row r="431" spans="1:12" x14ac:dyDescent="0.25">
      <c r="A431" s="15"/>
      <c r="B431" s="7"/>
      <c r="E431" s="14" t="s">
        <v>56</v>
      </c>
      <c r="F431" s="147" t="s">
        <v>71</v>
      </c>
      <c r="G431" s="147">
        <v>18904800.319999982</v>
      </c>
      <c r="H431" s="147">
        <v>33818489.390000001</v>
      </c>
      <c r="I431" s="147">
        <v>52895211.550000004</v>
      </c>
      <c r="J431" s="147">
        <v>66893080.890000001</v>
      </c>
      <c r="K431" s="147">
        <v>77107665.87000002</v>
      </c>
      <c r="L431" s="147">
        <v>68080092.129999995</v>
      </c>
    </row>
    <row r="432" spans="1:12" x14ac:dyDescent="0.25">
      <c r="A432" s="15"/>
      <c r="B432" s="7"/>
      <c r="E432" s="14" t="s">
        <v>56</v>
      </c>
      <c r="F432" s="147" t="s">
        <v>72</v>
      </c>
      <c r="G432" s="147">
        <v>14374179.959999984</v>
      </c>
      <c r="H432" s="147">
        <v>26470134.180000003</v>
      </c>
      <c r="I432" s="147">
        <v>42604489.50999999</v>
      </c>
      <c r="J432" s="147">
        <v>55440761.469999991</v>
      </c>
      <c r="K432" s="147">
        <v>62171360.759999983</v>
      </c>
      <c r="L432" s="147">
        <v>46381144.069999993</v>
      </c>
    </row>
    <row r="433" spans="1:12" x14ac:dyDescent="0.25">
      <c r="A433" s="15"/>
      <c r="B433" s="7"/>
      <c r="E433" s="14" t="s">
        <v>56</v>
      </c>
      <c r="F433" s="147" t="s">
        <v>73</v>
      </c>
      <c r="G433" s="147">
        <v>9654961.4199999906</v>
      </c>
      <c r="H433" s="147">
        <v>13543802.32</v>
      </c>
      <c r="I433" s="147">
        <v>14593924.699999999</v>
      </c>
      <c r="J433" s="147">
        <v>15711787.489999996</v>
      </c>
      <c r="K433" s="147">
        <v>15003672.649999987</v>
      </c>
      <c r="L433" s="147">
        <v>11083417</v>
      </c>
    </row>
    <row r="434" spans="1:12" x14ac:dyDescent="0.25">
      <c r="A434" s="15"/>
      <c r="B434" s="7"/>
      <c r="E434" s="14" t="s">
        <v>56</v>
      </c>
      <c r="F434" s="147" t="s">
        <v>74</v>
      </c>
      <c r="G434" s="147">
        <v>3127968.15</v>
      </c>
      <c r="H434" s="147">
        <v>5195292</v>
      </c>
      <c r="I434" s="147">
        <v>6322255.1999999983</v>
      </c>
      <c r="J434" s="147">
        <v>5955577</v>
      </c>
      <c r="K434" s="147">
        <v>5304095</v>
      </c>
      <c r="L434" s="147">
        <v>3732626.48</v>
      </c>
    </row>
    <row r="435" spans="1:12" x14ac:dyDescent="0.25">
      <c r="A435" s="15"/>
      <c r="B435" s="7"/>
      <c r="E435" s="14" t="s">
        <v>56</v>
      </c>
      <c r="F435" s="147" t="s">
        <v>75</v>
      </c>
      <c r="G435" s="147">
        <v>6161086</v>
      </c>
      <c r="H435" s="147">
        <v>10059616</v>
      </c>
      <c r="I435" s="147">
        <v>14049125.76999999</v>
      </c>
      <c r="J435" s="147">
        <v>23096252</v>
      </c>
      <c r="K435" s="147">
        <v>26864661.229999997</v>
      </c>
      <c r="L435" s="147">
        <v>23377907.399999995</v>
      </c>
    </row>
    <row r="436" spans="1:12" x14ac:dyDescent="0.25">
      <c r="A436" s="15"/>
      <c r="B436" s="7"/>
      <c r="E436" s="14" t="s">
        <v>56</v>
      </c>
      <c r="F436" s="147" t="s">
        <v>76</v>
      </c>
      <c r="G436" s="147">
        <v>28457126.73</v>
      </c>
      <c r="H436" s="147">
        <v>33928459.599999994</v>
      </c>
      <c r="I436" s="147">
        <v>38241918.899999976</v>
      </c>
      <c r="J436" s="147">
        <v>40378312.909999989</v>
      </c>
      <c r="K436" s="147">
        <v>37373589.789999999</v>
      </c>
      <c r="L436" s="147">
        <v>27675545.789999999</v>
      </c>
    </row>
    <row r="437" spans="1:12" x14ac:dyDescent="0.25">
      <c r="A437" s="15"/>
      <c r="B437" s="7"/>
      <c r="E437" s="14" t="s">
        <v>56</v>
      </c>
      <c r="F437" s="147" t="s">
        <v>77</v>
      </c>
      <c r="G437" s="147">
        <v>4495089</v>
      </c>
      <c r="H437" s="147">
        <v>5457618.1499999994</v>
      </c>
      <c r="I437" s="147">
        <v>5898165.6999999955</v>
      </c>
      <c r="J437" s="147">
        <v>5839479</v>
      </c>
      <c r="K437" s="147">
        <v>4738180.6799999392</v>
      </c>
      <c r="L437" s="147">
        <v>3486725.5699999928</v>
      </c>
    </row>
    <row r="438" spans="1:12" x14ac:dyDescent="0.25">
      <c r="A438" s="15"/>
      <c r="B438" s="7"/>
      <c r="E438" s="14" t="s">
        <v>56</v>
      </c>
      <c r="F438" s="147" t="s">
        <v>78</v>
      </c>
      <c r="G438" s="147">
        <v>6995036.1500000004</v>
      </c>
      <c r="H438" s="147">
        <v>8691636</v>
      </c>
      <c r="I438" s="147">
        <v>9251885.1199999992</v>
      </c>
      <c r="J438" s="147">
        <v>9362875</v>
      </c>
      <c r="K438" s="147">
        <v>8829502</v>
      </c>
      <c r="L438" s="147">
        <v>7502662</v>
      </c>
    </row>
    <row r="439" spans="1:12" x14ac:dyDescent="0.25">
      <c r="A439" s="15"/>
      <c r="B439" s="7"/>
      <c r="C439" s="10"/>
      <c r="D439" s="10"/>
      <c r="E439" s="13" t="s">
        <v>57</v>
      </c>
      <c r="F439" s="13"/>
      <c r="G439" s="13">
        <v>50650074.969836995</v>
      </c>
      <c r="H439" s="13">
        <v>56306242.549830414</v>
      </c>
      <c r="I439" s="13">
        <v>60967162.129829936</v>
      </c>
      <c r="J439" s="13">
        <v>63872219.049812593</v>
      </c>
      <c r="K439" s="13">
        <v>63869233.4498</v>
      </c>
      <c r="L439" s="13">
        <v>60348934.369823851</v>
      </c>
    </row>
    <row r="440" spans="1:12" x14ac:dyDescent="0.25">
      <c r="A440" s="15"/>
      <c r="B440" s="7"/>
      <c r="E440" s="14" t="s">
        <v>57</v>
      </c>
      <c r="F440" s="147" t="s">
        <v>71</v>
      </c>
      <c r="G440" s="147">
        <v>17669623.489950404</v>
      </c>
      <c r="H440" s="147">
        <v>19164407.949952763</v>
      </c>
      <c r="I440" s="147">
        <v>21957403.019945625</v>
      </c>
      <c r="J440" s="147">
        <v>23287735.859933477</v>
      </c>
      <c r="K440" s="147">
        <v>20146366.339932095</v>
      </c>
      <c r="L440" s="147">
        <v>17213089.769945439</v>
      </c>
    </row>
    <row r="441" spans="1:12" x14ac:dyDescent="0.25">
      <c r="A441" s="15"/>
      <c r="B441" s="7"/>
      <c r="E441" s="14" t="s">
        <v>57</v>
      </c>
      <c r="F441" s="147" t="s">
        <v>72</v>
      </c>
      <c r="G441" s="147">
        <v>9307292.2199687622</v>
      </c>
      <c r="H441" s="147">
        <v>10268463.449965321</v>
      </c>
      <c r="I441" s="147">
        <v>10235618.239963112</v>
      </c>
      <c r="J441" s="147">
        <v>11185778.159957744</v>
      </c>
      <c r="K441" s="147">
        <v>12673285.839950141</v>
      </c>
      <c r="L441" s="147">
        <v>11250846.929957887</v>
      </c>
    </row>
    <row r="442" spans="1:12" x14ac:dyDescent="0.25">
      <c r="A442" s="15"/>
      <c r="B442" s="7"/>
      <c r="E442" s="14" t="s">
        <v>57</v>
      </c>
      <c r="F442" s="147" t="s">
        <v>73</v>
      </c>
      <c r="G442" s="147">
        <v>5225983.1699873284</v>
      </c>
      <c r="H442" s="147">
        <v>5904219.4899859121</v>
      </c>
      <c r="I442" s="147">
        <v>5934018.3699865192</v>
      </c>
      <c r="J442" s="147">
        <v>5816759.5099861911</v>
      </c>
      <c r="K442" s="147">
        <v>5473347.5599866761</v>
      </c>
      <c r="L442" s="147">
        <v>5931856.8099898091</v>
      </c>
    </row>
    <row r="443" spans="1:12" x14ac:dyDescent="0.25">
      <c r="A443" s="15"/>
      <c r="B443" s="7"/>
      <c r="E443" s="14" t="s">
        <v>57</v>
      </c>
      <c r="F443" s="147" t="s">
        <v>74</v>
      </c>
      <c r="G443" s="147">
        <v>749130.07999792974</v>
      </c>
      <c r="H443" s="147">
        <v>839509.95999756653</v>
      </c>
      <c r="I443" s="147">
        <v>838962.6999969678</v>
      </c>
      <c r="J443" s="147">
        <v>806199.04999718268</v>
      </c>
      <c r="K443" s="147">
        <v>892049.00999703247</v>
      </c>
      <c r="L443" s="147">
        <v>657811.19999807805</v>
      </c>
    </row>
    <row r="444" spans="1:12" x14ac:dyDescent="0.25">
      <c r="A444" s="15"/>
      <c r="B444" s="7"/>
      <c r="E444" s="14" t="s">
        <v>57</v>
      </c>
      <c r="F444" s="147" t="s">
        <v>75</v>
      </c>
      <c r="G444" s="147">
        <v>3590905.7099844697</v>
      </c>
      <c r="H444" s="147">
        <v>4013086.1799835758</v>
      </c>
      <c r="I444" s="147">
        <v>5094827.6299834177</v>
      </c>
      <c r="J444" s="147">
        <v>4996003.5799811184</v>
      </c>
      <c r="K444" s="147">
        <v>4671656.3499813238</v>
      </c>
      <c r="L444" s="147">
        <v>4880483.2799798707</v>
      </c>
    </row>
    <row r="445" spans="1:12" x14ac:dyDescent="0.25">
      <c r="A445" s="15"/>
      <c r="B445" s="7"/>
      <c r="E445" s="14" t="s">
        <v>57</v>
      </c>
      <c r="F445" s="147" t="s">
        <v>76</v>
      </c>
      <c r="G445" s="147">
        <v>7365975.9599827891</v>
      </c>
      <c r="H445" s="147">
        <v>8786606.5799817033</v>
      </c>
      <c r="I445" s="147">
        <v>9395425.5699789505</v>
      </c>
      <c r="J445" s="147">
        <v>10882018.119977532</v>
      </c>
      <c r="K445" s="147">
        <v>12284572.809971128</v>
      </c>
      <c r="L445" s="147">
        <v>12445790.929975701</v>
      </c>
    </row>
    <row r="446" spans="1:12" x14ac:dyDescent="0.25">
      <c r="A446" s="15"/>
      <c r="B446" s="7"/>
      <c r="E446" s="14" t="s">
        <v>57</v>
      </c>
      <c r="F446" s="147" t="s">
        <v>77</v>
      </c>
      <c r="G446" s="147">
        <v>1929972.6499938471</v>
      </c>
      <c r="H446" s="147">
        <v>2055631.529993352</v>
      </c>
      <c r="I446" s="147">
        <v>2478293.9099927358</v>
      </c>
      <c r="J446" s="147">
        <v>2613647.6099925311</v>
      </c>
      <c r="K446" s="147">
        <v>2733187.7599919736</v>
      </c>
      <c r="L446" s="147">
        <v>2638207.8099918277</v>
      </c>
    </row>
    <row r="447" spans="1:12" x14ac:dyDescent="0.25">
      <c r="A447" s="15"/>
      <c r="B447" s="7"/>
      <c r="E447" s="14" t="s">
        <v>57</v>
      </c>
      <c r="F447" s="147" t="s">
        <v>78</v>
      </c>
      <c r="G447" s="147">
        <v>4811191.6899827989</v>
      </c>
      <c r="H447" s="147">
        <v>5274317.4099815246</v>
      </c>
      <c r="I447" s="147">
        <v>5032612.689982757</v>
      </c>
      <c r="J447" s="147">
        <v>4284077.1599862641</v>
      </c>
      <c r="K447" s="147">
        <v>4994767.7799860789</v>
      </c>
      <c r="L447" s="147">
        <v>5330847.6399868084</v>
      </c>
    </row>
    <row r="448" spans="1:12" x14ac:dyDescent="0.25">
      <c r="A448" s="15"/>
      <c r="B448" s="7"/>
      <c r="C448" s="10"/>
      <c r="D448" s="10"/>
      <c r="E448" s="13" t="s">
        <v>58</v>
      </c>
      <c r="F448" s="13"/>
      <c r="G448" s="13">
        <v>22274326.479914512</v>
      </c>
      <c r="H448" s="13">
        <v>18791585.369938161</v>
      </c>
      <c r="I448" s="13">
        <v>15264000.199926795</v>
      </c>
      <c r="J448" s="13">
        <v>14789034.38992634</v>
      </c>
      <c r="K448" s="13">
        <v>14239406.319932099</v>
      </c>
      <c r="L448" s="13">
        <v>14628172.059932519</v>
      </c>
    </row>
    <row r="449" spans="1:12" x14ac:dyDescent="0.25">
      <c r="A449" s="15"/>
      <c r="B449" s="7"/>
      <c r="E449" s="14" t="s">
        <v>58</v>
      </c>
      <c r="F449" s="147" t="s">
        <v>71</v>
      </c>
      <c r="G449" s="147">
        <v>8698597.8499653321</v>
      </c>
      <c r="H449" s="147">
        <v>6636086.1199786523</v>
      </c>
      <c r="I449" s="147">
        <v>5301366.8799745319</v>
      </c>
      <c r="J449" s="147">
        <v>5158095.3499745009</v>
      </c>
      <c r="K449" s="147">
        <v>6338083.1499691391</v>
      </c>
      <c r="L449" s="147">
        <v>6548389.1499688113</v>
      </c>
    </row>
    <row r="450" spans="1:12" x14ac:dyDescent="0.25">
      <c r="A450" s="15"/>
      <c r="B450" s="7"/>
      <c r="E450" s="14" t="s">
        <v>58</v>
      </c>
      <c r="F450" s="147" t="s">
        <v>72</v>
      </c>
      <c r="G450" s="147">
        <v>3985439.2399860751</v>
      </c>
      <c r="H450" s="147">
        <v>3624662.6799898073</v>
      </c>
      <c r="I450" s="147">
        <v>2979168.5299870488</v>
      </c>
      <c r="J450" s="147">
        <v>2582724.1399885421</v>
      </c>
      <c r="K450" s="147">
        <v>2008874.5099922847</v>
      </c>
      <c r="L450" s="147">
        <v>1793587.6899929577</v>
      </c>
    </row>
    <row r="451" spans="1:12" x14ac:dyDescent="0.25">
      <c r="A451" s="15"/>
      <c r="B451" s="7"/>
      <c r="E451" s="14" t="s">
        <v>58</v>
      </c>
      <c r="F451" s="147" t="s">
        <v>73</v>
      </c>
      <c r="G451" s="147">
        <v>3629600.8599857553</v>
      </c>
      <c r="H451" s="147">
        <v>3440581.2499876311</v>
      </c>
      <c r="I451" s="147">
        <v>2927282.5699854377</v>
      </c>
      <c r="J451" s="147">
        <v>2308353.7799882703</v>
      </c>
      <c r="K451" s="147">
        <v>1889346.3799912676</v>
      </c>
      <c r="L451" s="147">
        <v>1982465.0599920752</v>
      </c>
    </row>
    <row r="452" spans="1:12" x14ac:dyDescent="0.25">
      <c r="A452" s="15"/>
      <c r="B452" s="7"/>
      <c r="E452" s="14" t="s">
        <v>58</v>
      </c>
      <c r="F452" s="147" t="s">
        <v>74</v>
      </c>
      <c r="G452" s="147">
        <v>626248.9799976853</v>
      </c>
      <c r="H452" s="147">
        <v>455986.25999835879</v>
      </c>
      <c r="I452" s="147">
        <v>360488.09999844799</v>
      </c>
      <c r="J452" s="147">
        <v>702729.49999617878</v>
      </c>
      <c r="K452" s="147">
        <v>240676.23999886596</v>
      </c>
      <c r="L452" s="147">
        <v>162068.07999923825</v>
      </c>
    </row>
    <row r="453" spans="1:12" x14ac:dyDescent="0.25">
      <c r="A453" s="15"/>
      <c r="B453" s="7"/>
      <c r="E453" s="14" t="s">
        <v>58</v>
      </c>
      <c r="F453" s="147" t="s">
        <v>75</v>
      </c>
      <c r="G453" s="147">
        <v>1442125.4099947745</v>
      </c>
      <c r="H453" s="147">
        <v>1397543.5199956102</v>
      </c>
      <c r="I453" s="147">
        <v>942315.03999551758</v>
      </c>
      <c r="J453" s="147">
        <v>886109.29999537382</v>
      </c>
      <c r="K453" s="147">
        <v>613710.13999693748</v>
      </c>
      <c r="L453" s="147">
        <v>827043.57999584347</v>
      </c>
    </row>
    <row r="454" spans="1:12" x14ac:dyDescent="0.25">
      <c r="A454" s="15"/>
      <c r="B454" s="7"/>
      <c r="E454" s="14" t="s">
        <v>58</v>
      </c>
      <c r="F454" s="147" t="s">
        <v>76</v>
      </c>
      <c r="G454" s="147">
        <v>2063114.8399922063</v>
      </c>
      <c r="H454" s="147">
        <v>1953610.1199930031</v>
      </c>
      <c r="I454" s="147">
        <v>1359559.2499932852</v>
      </c>
      <c r="J454" s="147">
        <v>1531737.0799921025</v>
      </c>
      <c r="K454" s="147">
        <v>1502606.4999917764</v>
      </c>
      <c r="L454" s="147">
        <v>1616130.0699916717</v>
      </c>
    </row>
    <row r="455" spans="1:12" x14ac:dyDescent="0.25">
      <c r="A455" s="15"/>
      <c r="B455" s="7"/>
      <c r="E455" s="14" t="s">
        <v>58</v>
      </c>
      <c r="F455" s="147" t="s">
        <v>77</v>
      </c>
      <c r="G455" s="147">
        <v>1266527.5299949122</v>
      </c>
      <c r="H455" s="147">
        <v>671600.17999714043</v>
      </c>
      <c r="I455" s="147">
        <v>676873.0499964488</v>
      </c>
      <c r="J455" s="147">
        <v>671461.65999650199</v>
      </c>
      <c r="K455" s="147">
        <v>897083.0599957481</v>
      </c>
      <c r="L455" s="147">
        <v>1009233.0699954956</v>
      </c>
    </row>
    <row r="456" spans="1:12" x14ac:dyDescent="0.25">
      <c r="A456" s="15"/>
      <c r="B456" s="7"/>
      <c r="E456" s="14" t="s">
        <v>58</v>
      </c>
      <c r="F456" s="147" t="s">
        <v>78</v>
      </c>
      <c r="G456" s="147">
        <v>562671.76999777742</v>
      </c>
      <c r="H456" s="147">
        <v>611515.23999796622</v>
      </c>
      <c r="I456" s="147">
        <v>716946.77999607124</v>
      </c>
      <c r="J456" s="147">
        <v>947823.5799948622</v>
      </c>
      <c r="K456" s="147">
        <v>749026.33999608387</v>
      </c>
      <c r="L456" s="147">
        <v>689255.35999642138</v>
      </c>
    </row>
    <row r="457" spans="1:12" x14ac:dyDescent="0.25">
      <c r="A457" s="15"/>
      <c r="B457" s="7"/>
      <c r="C457" s="10"/>
      <c r="D457" s="10"/>
      <c r="E457" s="13" t="s">
        <v>59</v>
      </c>
      <c r="F457" s="13"/>
      <c r="G457" s="13">
        <v>11101672.379945485</v>
      </c>
      <c r="H457" s="13">
        <v>13119230.619972952</v>
      </c>
      <c r="I457" s="13">
        <v>16834546.179998659</v>
      </c>
      <c r="J457" s="13">
        <v>21874170.879999965</v>
      </c>
      <c r="K457" s="13">
        <v>32060018.649999943</v>
      </c>
      <c r="L457" s="13">
        <v>42357020.100000009</v>
      </c>
    </row>
    <row r="458" spans="1:12" x14ac:dyDescent="0.25">
      <c r="A458" s="15"/>
      <c r="B458" s="7"/>
      <c r="E458" s="14" t="s">
        <v>59</v>
      </c>
      <c r="F458" s="147" t="s">
        <v>71</v>
      </c>
      <c r="G458" s="147">
        <v>2318632.1299878168</v>
      </c>
      <c r="H458" s="147">
        <v>2862421.1199945142</v>
      </c>
      <c r="I458" s="147">
        <v>4078135.7599998945</v>
      </c>
      <c r="J458" s="147">
        <v>5341561.5800000578</v>
      </c>
      <c r="K458" s="147">
        <v>8782727</v>
      </c>
      <c r="L458" s="147">
        <v>12768322.489999998</v>
      </c>
    </row>
    <row r="459" spans="1:12" x14ac:dyDescent="0.25">
      <c r="A459" s="15"/>
      <c r="B459" s="7"/>
      <c r="E459" s="14" t="s">
        <v>59</v>
      </c>
      <c r="F459" s="147" t="s">
        <v>72</v>
      </c>
      <c r="G459" s="147">
        <v>593416.81999703508</v>
      </c>
      <c r="H459" s="147">
        <v>1165642.7399970368</v>
      </c>
      <c r="I459" s="147">
        <v>1474334.25</v>
      </c>
      <c r="J459" s="147">
        <v>2687177.25</v>
      </c>
      <c r="K459" s="147">
        <v>3520327.5</v>
      </c>
      <c r="L459" s="147">
        <v>5018799.5</v>
      </c>
    </row>
    <row r="460" spans="1:12" x14ac:dyDescent="0.25">
      <c r="A460" s="15"/>
      <c r="B460" s="7"/>
      <c r="E460" s="14" t="s">
        <v>59</v>
      </c>
      <c r="F460" s="147" t="s">
        <v>73</v>
      </c>
      <c r="G460" s="147">
        <v>3638994.9699827433</v>
      </c>
      <c r="H460" s="147">
        <v>4466358.1599884368</v>
      </c>
      <c r="I460" s="147">
        <v>6463386.4699987825</v>
      </c>
      <c r="J460" s="147">
        <v>7810579.2999999123</v>
      </c>
      <c r="K460" s="147">
        <v>11698815.639999945</v>
      </c>
      <c r="L460" s="147">
        <v>15907350.61000002</v>
      </c>
    </row>
    <row r="461" spans="1:12" x14ac:dyDescent="0.25">
      <c r="A461" s="15"/>
      <c r="B461" s="7"/>
      <c r="E461" s="14" t="s">
        <v>59</v>
      </c>
      <c r="F461" s="147" t="s">
        <v>74</v>
      </c>
      <c r="G461" s="147">
        <v>5910</v>
      </c>
      <c r="H461" s="147">
        <v>130310.4999997914</v>
      </c>
      <c r="I461" s="147">
        <v>272046.09999999404</v>
      </c>
      <c r="J461" s="147">
        <v>370525</v>
      </c>
      <c r="K461" s="147">
        <v>252359</v>
      </c>
      <c r="L461" s="147">
        <v>273510</v>
      </c>
    </row>
    <row r="462" spans="1:12" x14ac:dyDescent="0.25">
      <c r="A462" s="15"/>
      <c r="B462" s="7"/>
      <c r="E462" s="14" t="s">
        <v>59</v>
      </c>
      <c r="F462" s="147" t="s">
        <v>75</v>
      </c>
      <c r="G462" s="147">
        <v>665677.35999663186</v>
      </c>
      <c r="H462" s="147">
        <v>774786.21999832988</v>
      </c>
      <c r="I462" s="147">
        <v>755414.6999998315</v>
      </c>
      <c r="J462" s="147">
        <v>798029</v>
      </c>
      <c r="K462" s="147">
        <v>1238862</v>
      </c>
      <c r="L462" s="147">
        <v>1662900</v>
      </c>
    </row>
    <row r="463" spans="1:12" x14ac:dyDescent="0.25">
      <c r="A463" s="15"/>
      <c r="B463" s="7"/>
      <c r="E463" s="14" t="s">
        <v>59</v>
      </c>
      <c r="F463" s="147" t="s">
        <v>76</v>
      </c>
      <c r="G463" s="147">
        <v>942603.11999630916</v>
      </c>
      <c r="H463" s="147">
        <v>1480927.0399983453</v>
      </c>
      <c r="I463" s="147">
        <v>859452.60000011325</v>
      </c>
      <c r="J463" s="147">
        <v>1224790.75</v>
      </c>
      <c r="K463" s="147">
        <v>1523119.0099999979</v>
      </c>
      <c r="L463" s="147">
        <v>1415707</v>
      </c>
    </row>
    <row r="464" spans="1:12" x14ac:dyDescent="0.25">
      <c r="A464" s="15"/>
      <c r="B464" s="7"/>
      <c r="E464" s="14" t="s">
        <v>59</v>
      </c>
      <c r="F464" s="147" t="s">
        <v>77</v>
      </c>
      <c r="G464" s="147">
        <v>2749783.6999854515</v>
      </c>
      <c r="H464" s="147">
        <v>1946013.2199968065</v>
      </c>
      <c r="I464" s="147">
        <v>2264809.4000000656</v>
      </c>
      <c r="J464" s="147">
        <v>2419368.5</v>
      </c>
      <c r="K464" s="147">
        <v>3553201</v>
      </c>
      <c r="L464" s="147">
        <v>3739574.5</v>
      </c>
    </row>
    <row r="465" spans="1:12" x14ac:dyDescent="0.25">
      <c r="A465" s="15"/>
      <c r="B465" s="7"/>
      <c r="E465" s="14" t="s">
        <v>59</v>
      </c>
      <c r="F465" s="147" t="s">
        <v>78</v>
      </c>
      <c r="G465" s="147">
        <v>186654.27999949455</v>
      </c>
      <c r="H465" s="147">
        <v>292771.61999969179</v>
      </c>
      <c r="I465" s="147">
        <v>666966.89999997604</v>
      </c>
      <c r="J465" s="147">
        <v>1222139.5</v>
      </c>
      <c r="K465" s="147">
        <v>1490607.5</v>
      </c>
      <c r="L465" s="147">
        <v>1570856</v>
      </c>
    </row>
  </sheetData>
  <mergeCells count="5">
    <mergeCell ref="C1:F1"/>
    <mergeCell ref="G189:J196"/>
    <mergeCell ref="G199:I206"/>
    <mergeCell ref="G208:I215"/>
    <mergeCell ref="G217:I224"/>
  </mergeCells>
  <printOptions horizontalCentered="1"/>
  <pageMargins left="0.25" right="0.25" top="0.5" bottom="0.5" header="0.3" footer="0.3"/>
  <pageSetup scale="67" fitToHeight="0" orientation="portrait" r:id="rId1"/>
  <headerFooter differentFirst="1" scaleWithDoc="0">
    <oddFooter>&amp;L&amp;9 2015 DMAS Data Book &amp;A&amp;R&amp;9Page &amp;P</oddFooter>
  </headerFooter>
  <rowBreaks count="7" manualBreakCount="7">
    <brk id="61" max="16383" man="1"/>
    <brk id="124" max="16383" man="1"/>
    <brk id="187" max="16383" man="1"/>
    <brk id="253" max="16383" man="1"/>
    <brk id="317" max="16383" man="1"/>
    <brk id="381" max="16383" man="1"/>
    <brk id="4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60</vt:i4>
      </vt:variant>
    </vt:vector>
  </HeadingPairs>
  <TitlesOfParts>
    <vt:vector size="97" baseType="lpstr">
      <vt:lpstr>Contents</vt:lpstr>
      <vt:lpstr>Definitions &amp; Notes</vt:lpstr>
      <vt:lpstr>Overview</vt:lpstr>
      <vt:lpstr>CARS Medicaid</vt:lpstr>
      <vt:lpstr>CARS CHIP</vt:lpstr>
      <vt:lpstr>E1 Service</vt:lpstr>
      <vt:lpstr>E_1a</vt:lpstr>
      <vt:lpstr>E_1b</vt:lpstr>
      <vt:lpstr>E_1c</vt:lpstr>
      <vt:lpstr>E2 Eligibility</vt:lpstr>
      <vt:lpstr>E_2a</vt:lpstr>
      <vt:lpstr>E_2b</vt:lpstr>
      <vt:lpstr>E_2c</vt:lpstr>
      <vt:lpstr>E3 Age Group</vt:lpstr>
      <vt:lpstr>E_3a</vt:lpstr>
      <vt:lpstr>E_3b</vt:lpstr>
      <vt:lpstr>E_3c</vt:lpstr>
      <vt:lpstr>E4 Region</vt:lpstr>
      <vt:lpstr>E_4a</vt:lpstr>
      <vt:lpstr>E_4b</vt:lpstr>
      <vt:lpstr>E_4c</vt:lpstr>
      <vt:lpstr>R1 Service</vt:lpstr>
      <vt:lpstr>R1_a</vt:lpstr>
      <vt:lpstr>R1_b</vt:lpstr>
      <vt:lpstr>R1_c</vt:lpstr>
      <vt:lpstr>R2 Eligibility</vt:lpstr>
      <vt:lpstr>R_2a</vt:lpstr>
      <vt:lpstr>R_2b</vt:lpstr>
      <vt:lpstr>R_2c</vt:lpstr>
      <vt:lpstr>R3 Age Group</vt:lpstr>
      <vt:lpstr>R_3a</vt:lpstr>
      <vt:lpstr>R_3b</vt:lpstr>
      <vt:lpstr>R_3c</vt:lpstr>
      <vt:lpstr>R4 Region</vt:lpstr>
      <vt:lpstr>R_4a</vt:lpstr>
      <vt:lpstr>R_4b</vt:lpstr>
      <vt:lpstr>R_4c</vt:lpstr>
      <vt:lpstr>E_2_1</vt:lpstr>
      <vt:lpstr>E_2b</vt:lpstr>
      <vt:lpstr>E_2c</vt:lpstr>
      <vt:lpstr>E_3a</vt:lpstr>
      <vt:lpstr>E_3b</vt:lpstr>
      <vt:lpstr>E_3c</vt:lpstr>
      <vt:lpstr>E_4a</vt:lpstr>
      <vt:lpstr>E_4b</vt:lpstr>
      <vt:lpstr>E_4c</vt:lpstr>
      <vt:lpstr>Contents!Print_Area</vt:lpstr>
      <vt:lpstr>'Definitions &amp; Notes'!Print_Area</vt:lpstr>
      <vt:lpstr>Overview!Print_Area</vt:lpstr>
      <vt:lpstr>'Definitions &amp; Notes'!Print_Titles</vt:lpstr>
      <vt:lpstr>E_1a!Print_Titles</vt:lpstr>
      <vt:lpstr>E_1b!Print_Titles</vt:lpstr>
      <vt:lpstr>E_1c!Print_Titles</vt:lpstr>
      <vt:lpstr>E_2a!Print_Titles</vt:lpstr>
      <vt:lpstr>E_2b!Print_Titles</vt:lpstr>
      <vt:lpstr>E_2c!Print_Titles</vt:lpstr>
      <vt:lpstr>E_3a!Print_Titles</vt:lpstr>
      <vt:lpstr>E_3b!Print_Titles</vt:lpstr>
      <vt:lpstr>E_3c!Print_Titles</vt:lpstr>
      <vt:lpstr>E_4a!Print_Titles</vt:lpstr>
      <vt:lpstr>E_4b!Print_Titles</vt:lpstr>
      <vt:lpstr>E_4c!Print_Titles</vt:lpstr>
      <vt:lpstr>'E1 Service'!Print_Titles</vt:lpstr>
      <vt:lpstr>R_2a!Print_Titles</vt:lpstr>
      <vt:lpstr>R_2b!Print_Titles</vt:lpstr>
      <vt:lpstr>R_2c!Print_Titles</vt:lpstr>
      <vt:lpstr>R_3a!Print_Titles</vt:lpstr>
      <vt:lpstr>R_3b!Print_Titles</vt:lpstr>
      <vt:lpstr>R_3c!Print_Titles</vt:lpstr>
      <vt:lpstr>R_4a!Print_Titles</vt:lpstr>
      <vt:lpstr>R_4b!Print_Titles</vt:lpstr>
      <vt:lpstr>'R1_a'!Print_Titles</vt:lpstr>
      <vt:lpstr>'R1_b'!Print_Titles</vt:lpstr>
      <vt:lpstr>'R1_c'!Print_Titles</vt:lpstr>
      <vt:lpstr>R_2_1</vt:lpstr>
      <vt:lpstr>R_2b</vt:lpstr>
      <vt:lpstr>R_2c</vt:lpstr>
      <vt:lpstr>R_3a</vt:lpstr>
      <vt:lpstr>R_3b</vt:lpstr>
      <vt:lpstr>R_3c</vt:lpstr>
      <vt:lpstr>R_4a</vt:lpstr>
      <vt:lpstr>R_4b</vt:lpstr>
      <vt:lpstr>R_4c</vt:lpstr>
      <vt:lpstr>TABLE1_1_EXP</vt:lpstr>
      <vt:lpstr>TABLE1_1_RCP</vt:lpstr>
      <vt:lpstr>TABLE1_2_EXP</vt:lpstr>
      <vt:lpstr>TABLE1_2_RCP</vt:lpstr>
      <vt:lpstr>TABLE1_3_EXP</vt:lpstr>
      <vt:lpstr>TABLE1_3_RCP</vt:lpstr>
      <vt:lpstr>TABLE1_EXP</vt:lpstr>
      <vt:lpstr>TABLE1_RCP</vt:lpstr>
      <vt:lpstr>TABLE2_EXP</vt:lpstr>
      <vt:lpstr>TABLE2_RCP</vt:lpstr>
      <vt:lpstr>TABLE3_EXP</vt:lpstr>
      <vt:lpstr>TABLE3_RCP</vt:lpstr>
      <vt:lpstr>TABLE4_EXP</vt:lpstr>
      <vt:lpstr>TABLE4_RCP</vt:lpstr>
    </vt:vector>
  </TitlesOfParts>
  <Company>SAS Institute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iiv51930</cp:lastModifiedBy>
  <cp:lastPrinted>2016-01-06T17:53:05Z</cp:lastPrinted>
  <dcterms:created xsi:type="dcterms:W3CDTF">2011-02-11T15:45:55Z</dcterms:created>
  <dcterms:modified xsi:type="dcterms:W3CDTF">2016-01-06T17:53:08Z</dcterms:modified>
</cp:coreProperties>
</file>